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тестатция 2024жыл\3 жылдық МОНИТОРИНГТАР\2023-2024 ож мониторинг, бала жеке даму картасы\2023-2024 ож бастапқы мониторинг\"/>
    </mc:Choice>
  </mc:AlternateContent>
  <bookViews>
    <workbookView xWindow="0" yWindow="0" windowWidth="10470" windowHeight="7995" firstSheet="1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  <sheet name="есептейтін ехель" sheetId="1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7" l="1"/>
  <c r="R16" i="17"/>
  <c r="Q16" i="17"/>
  <c r="P16" i="17"/>
  <c r="O16" i="17"/>
  <c r="N16" i="17"/>
  <c r="N17" i="17" s="1"/>
  <c r="M16" i="17"/>
  <c r="L16" i="17"/>
  <c r="K16" i="17"/>
  <c r="J16" i="17"/>
  <c r="J17" i="17" s="1"/>
  <c r="I16" i="17"/>
  <c r="H16" i="17"/>
  <c r="G16" i="17"/>
  <c r="F16" i="17"/>
  <c r="F17" i="17" s="1"/>
  <c r="E16" i="17"/>
  <c r="D16" i="17"/>
  <c r="T15" i="17"/>
  <c r="T14" i="17"/>
  <c r="T13" i="17"/>
  <c r="T11" i="17"/>
  <c r="T10" i="17"/>
  <c r="R17" i="17" l="1"/>
  <c r="T16" i="17"/>
  <c r="T17" i="17" s="1"/>
  <c r="G17" i="17"/>
  <c r="K17" i="17"/>
  <c r="O17" i="17"/>
  <c r="S17" i="17"/>
  <c r="H17" i="17"/>
  <c r="L17" i="17"/>
  <c r="P17" i="17"/>
  <c r="E17" i="17"/>
  <c r="I17" i="17"/>
  <c r="M17" i="17"/>
  <c r="Q17" i="17"/>
  <c r="B14" i="16" l="1"/>
  <c r="E14" i="16"/>
  <c r="D14" i="16"/>
  <c r="C14" i="16"/>
  <c r="E18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9" i="13" l="1"/>
  <c r="M16" i="10"/>
  <c r="Q16" i="10"/>
  <c r="Q19" i="11"/>
  <c r="Q18" i="12"/>
  <c r="I15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<sst xmlns="http://schemas.openxmlformats.org/spreadsheetml/2006/main" count="236" uniqueCount="71">
  <si>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</si>
  <si>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</si>
  <si>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</si>
  <si>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</si>
  <si>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</si>
  <si>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</si>
  <si>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</si>
  <si>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</si>
  <si>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</si>
  <si>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</si>
  <si>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</si>
  <si>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</si>
  <si>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</si>
  <si>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</si>
  <si>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</si>
  <si>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</si>
  <si>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</si>
  <si>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</si>
  <si>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</si>
  <si>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</si>
  <si>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</si>
  <si>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</si>
  <si>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</si>
  <si>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</si>
  <si>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</si>
  <si>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</si>
  <si>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"Қошақан"кіші топ</t>
  </si>
  <si>
    <t>"Аққу" кіші тобы</t>
  </si>
  <si>
    <t>"Балапан" кіші тобы</t>
  </si>
  <si>
    <t>Бимурзаева Л.Ж</t>
  </si>
  <si>
    <t>Саражева С.М</t>
  </si>
  <si>
    <t>Ниязалиева Г.</t>
  </si>
  <si>
    <t>Абдужалилова М.</t>
  </si>
  <si>
    <t>"Бұлбұл" ортаңғы топ</t>
  </si>
  <si>
    <t>"Ботақан" ортаңғы</t>
  </si>
  <si>
    <t>"Самұрық" ортаңғы</t>
  </si>
  <si>
    <t>Даниленко Г</t>
  </si>
  <si>
    <t>Айтбаева Г</t>
  </si>
  <si>
    <t>Сейдуанова М</t>
  </si>
  <si>
    <t>"Қарлығаш" ересек топ</t>
  </si>
  <si>
    <t>"Ақ сұңқар" ресек топ</t>
  </si>
  <si>
    <t>"Ақ шағала" ересек топ</t>
  </si>
  <si>
    <t>Иманалиева Г</t>
  </si>
  <si>
    <t>Мехманова С</t>
  </si>
  <si>
    <t>Куралова Г.Б</t>
  </si>
  <si>
    <t>"Ақ көжек" кіші тобы</t>
  </si>
  <si>
    <t xml:space="preserve">Топ атауы (жас тобын көрсетіңіз)
</t>
  </si>
  <si>
    <t>Топтағы
бала саны</t>
  </si>
  <si>
    <t>Дағдылардың қалыптасу деңгейі (%)</t>
  </si>
  <si>
    <t xml:space="preserve">Үлгілік оқу бағдарламасын игерудің жалпы          %
</t>
  </si>
  <si>
    <t xml:space="preserve">Денсаулық сақтау
дағдылары
</t>
  </si>
  <si>
    <t>Коммуникативтітілдік дағдылар</t>
  </si>
  <si>
    <t>Танымдық
дағдылар</t>
  </si>
  <si>
    <t>Шығармашылық
дағдылар</t>
  </si>
  <si>
    <t>Әлеуметтік
дағдылар</t>
  </si>
  <si>
    <t>I</t>
  </si>
  <si>
    <t>II</t>
  </si>
  <si>
    <t>III</t>
  </si>
  <si>
    <t>кіші тобы</t>
  </si>
  <si>
    <t>ортаңғы тобы</t>
  </si>
  <si>
    <t>ересектер тобы</t>
  </si>
  <si>
    <t>мектепалды тобы</t>
  </si>
  <si>
    <t>Үлгілік оқу бағдарламасын игерудің жалпы          %</t>
  </si>
  <si>
    <t>Мазмұнын игеруі бойынша бастапқы  даму мониторингінің нәтижелері</t>
  </si>
  <si>
    <t xml:space="preserve">Шығыс: № </t>
  </si>
  <si>
    <t>Күні:                                                                                                                                    Жиынтық есеп</t>
  </si>
  <si>
    <t>й</t>
  </si>
  <si>
    <t xml:space="preserve">МКҚК "Күншуақ" бөбекжай - бақшасы" меңгерушісі:                                                      Р.И.Айтжанова </t>
  </si>
  <si>
    <t>МДҰ атауы_МКҚК" Күншуақ" бөбекжай - бақшасы"____</t>
  </si>
  <si>
    <t>Әдіскерінің аты-жөні_Б:О.Арыстанбаева___</t>
  </si>
  <si>
    <t>2023-2024 оқу жылында  Түркістан облысы  Сайрам  ауданы МКҚК "Күншуақ"  бөбекжай-бақшасы"   балаларының Үлгілік оқу бағдарламасы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</si>
</sst>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/>
    <xf numFmtId="0" fontId="8" fillId="0" borderId="1" xfId="0" applyFont="1" applyBorder="1"/>
    <xf numFmtId="0" fontId="5" fillId="0" borderId="1" xfId="0" applyFont="1" applyBorder="1" applyAlignment="1">
      <alignment horizontal="center" vertical="center"/>
    </xf>
    <xf numFmtId="2" fontId="7" fillId="0" borderId="1" xfId="0" applyNumberFormat="1" applyFont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Font="1" applyFill="1" applyBorder="1"/>
    <xf numFmtId="0" fontId="8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/>
    <xf numFmtId="0" fontId="1" fillId="2" borderId="1" xfId="0" applyFont="1" applyFill="1" applyBorder="1"/>
    <xf numFmtId="0" fontId="1" fillId="0" borderId="0" xfId="0" applyFont="1" applyAlignme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52" t="s">
        <v>15</v>
      </c>
      <c r="B2" s="52"/>
      <c r="C2" s="52"/>
      <c r="D2" s="2"/>
      <c r="E2" s="2"/>
      <c r="F2" s="2"/>
      <c r="G2" s="2"/>
      <c r="H2" s="2"/>
      <c r="I2" s="53" t="s">
        <v>2</v>
      </c>
      <c r="J2" s="53"/>
      <c r="K2" s="53"/>
      <c r="L2" s="53"/>
      <c r="M2" s="5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53" t="s">
        <v>14</v>
      </c>
      <c r="J4" s="53"/>
      <c r="K4" s="53"/>
      <c r="L4" s="53"/>
      <c r="M4" s="53"/>
      <c r="N4" s="53"/>
      <c r="O4" s="5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54" t="s">
        <v>0</v>
      </c>
      <c r="B7" s="48" t="s">
        <v>3</v>
      </c>
      <c r="C7" s="48" t="s">
        <v>4</v>
      </c>
      <c r="D7" s="48" t="s">
        <v>10</v>
      </c>
      <c r="E7" s="48" t="s">
        <v>5</v>
      </c>
      <c r="F7" s="48"/>
      <c r="G7" s="48"/>
      <c r="H7" s="48" t="s">
        <v>8</v>
      </c>
      <c r="I7" s="48"/>
      <c r="J7" s="48"/>
      <c r="K7" s="48" t="s">
        <v>6</v>
      </c>
      <c r="L7" s="48"/>
      <c r="M7" s="48"/>
      <c r="N7" s="48" t="s">
        <v>9</v>
      </c>
      <c r="O7" s="48"/>
      <c r="P7" s="48"/>
      <c r="Q7" s="48" t="s">
        <v>7</v>
      </c>
      <c r="R7" s="48"/>
      <c r="S7" s="48"/>
    </row>
    <row r="8" spans="1:19" ht="128.25" customHeight="1" x14ac:dyDescent="0.25">
      <c r="A8" s="54"/>
      <c r="B8" s="48"/>
      <c r="C8" s="48"/>
      <c r="D8" s="4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49" t="s">
        <v>1</v>
      </c>
      <c r="B14" s="50"/>
      <c r="C14" s="51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47" t="s">
        <v>11</v>
      </c>
      <c r="B15" s="47"/>
      <c r="C15" s="47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B1" zoomScale="77" zoomScaleNormal="77" workbookViewId="0">
      <selection activeCell="I2" sqref="I2:O4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52" t="s">
        <v>15</v>
      </c>
      <c r="B2" s="52"/>
      <c r="C2" s="52"/>
      <c r="D2" s="2"/>
      <c r="E2" s="2"/>
      <c r="F2" s="2"/>
      <c r="G2" s="2"/>
      <c r="H2" s="2"/>
      <c r="I2" s="53" t="s">
        <v>68</v>
      </c>
      <c r="J2" s="53"/>
      <c r="K2" s="53"/>
      <c r="L2" s="53"/>
      <c r="M2" s="5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53" t="s">
        <v>69</v>
      </c>
      <c r="J4" s="53"/>
      <c r="K4" s="53"/>
      <c r="L4" s="53"/>
      <c r="M4" s="53"/>
      <c r="N4" s="53"/>
      <c r="O4" s="5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54" t="s">
        <v>0</v>
      </c>
      <c r="B7" s="48" t="s">
        <v>3</v>
      </c>
      <c r="C7" s="48" t="s">
        <v>4</v>
      </c>
      <c r="D7" s="48" t="s">
        <v>10</v>
      </c>
      <c r="E7" s="48" t="s">
        <v>5</v>
      </c>
      <c r="F7" s="48"/>
      <c r="G7" s="48"/>
      <c r="H7" s="48" t="s">
        <v>8</v>
      </c>
      <c r="I7" s="48"/>
      <c r="J7" s="48"/>
      <c r="K7" s="48" t="s">
        <v>6</v>
      </c>
      <c r="L7" s="48"/>
      <c r="M7" s="48"/>
      <c r="N7" s="48" t="s">
        <v>9</v>
      </c>
      <c r="O7" s="48"/>
      <c r="P7" s="48"/>
      <c r="Q7" s="48" t="s">
        <v>7</v>
      </c>
      <c r="R7" s="48"/>
      <c r="S7" s="48"/>
    </row>
    <row r="8" spans="1:19" ht="126.75" customHeight="1" x14ac:dyDescent="0.25">
      <c r="A8" s="54"/>
      <c r="B8" s="48"/>
      <c r="C8" s="48"/>
      <c r="D8" s="4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>
        <v>1</v>
      </c>
      <c r="B9" s="7" t="s">
        <v>26</v>
      </c>
      <c r="C9" s="7" t="s">
        <v>29</v>
      </c>
      <c r="D9" s="14">
        <v>20</v>
      </c>
      <c r="E9" s="14">
        <v>10</v>
      </c>
      <c r="F9" s="14">
        <v>4</v>
      </c>
      <c r="G9" s="14">
        <v>6</v>
      </c>
      <c r="H9" s="14">
        <v>7</v>
      </c>
      <c r="I9" s="14">
        <v>5</v>
      </c>
      <c r="J9" s="14">
        <v>8</v>
      </c>
      <c r="K9" s="14">
        <v>9</v>
      </c>
      <c r="L9" s="14">
        <v>6</v>
      </c>
      <c r="M9" s="14">
        <v>5</v>
      </c>
      <c r="N9" s="14">
        <v>8</v>
      </c>
      <c r="O9" s="14">
        <v>9</v>
      </c>
      <c r="P9" s="14">
        <v>3</v>
      </c>
      <c r="Q9" s="14">
        <v>10</v>
      </c>
      <c r="R9" s="14">
        <v>4</v>
      </c>
      <c r="S9" s="14">
        <v>6</v>
      </c>
    </row>
    <row r="10" spans="1:19" ht="15.75" x14ac:dyDescent="0.25">
      <c r="A10" s="7">
        <v>2</v>
      </c>
      <c r="B10" s="7" t="s">
        <v>27</v>
      </c>
      <c r="C10" s="7" t="s">
        <v>30</v>
      </c>
      <c r="D10" s="14">
        <v>13</v>
      </c>
      <c r="E10" s="14">
        <v>6</v>
      </c>
      <c r="F10" s="14">
        <v>4</v>
      </c>
      <c r="G10" s="14">
        <v>3</v>
      </c>
      <c r="H10" s="14">
        <v>6</v>
      </c>
      <c r="I10" s="14">
        <v>4</v>
      </c>
      <c r="J10" s="14">
        <v>3</v>
      </c>
      <c r="K10" s="14">
        <v>6</v>
      </c>
      <c r="L10" s="14">
        <v>4</v>
      </c>
      <c r="M10" s="14">
        <v>3</v>
      </c>
      <c r="N10" s="14">
        <v>6</v>
      </c>
      <c r="O10" s="14">
        <v>6</v>
      </c>
      <c r="P10" s="14">
        <v>1</v>
      </c>
      <c r="Q10" s="14">
        <v>7</v>
      </c>
      <c r="R10" s="14">
        <v>4</v>
      </c>
      <c r="S10" s="14">
        <v>2</v>
      </c>
    </row>
    <row r="11" spans="1:19" ht="31.5" x14ac:dyDescent="0.25">
      <c r="A11" s="5">
        <v>3</v>
      </c>
      <c r="B11" s="29" t="s">
        <v>45</v>
      </c>
      <c r="C11" s="1" t="s">
        <v>31</v>
      </c>
      <c r="D11" s="14">
        <v>15</v>
      </c>
      <c r="E11" s="14">
        <v>11</v>
      </c>
      <c r="F11" s="14">
        <v>4</v>
      </c>
      <c r="G11" s="14">
        <v>0</v>
      </c>
      <c r="H11" s="14">
        <v>11</v>
      </c>
      <c r="I11" s="14">
        <v>4</v>
      </c>
      <c r="J11" s="14">
        <v>0</v>
      </c>
      <c r="K11" s="14">
        <v>11</v>
      </c>
      <c r="L11" s="14">
        <v>4</v>
      </c>
      <c r="M11" s="14">
        <v>0</v>
      </c>
      <c r="N11" s="14">
        <v>11</v>
      </c>
      <c r="O11" s="14">
        <v>4</v>
      </c>
      <c r="P11" s="14">
        <v>0</v>
      </c>
      <c r="Q11" s="14">
        <v>11</v>
      </c>
      <c r="R11" s="14">
        <v>4</v>
      </c>
      <c r="S11" s="14">
        <v>0</v>
      </c>
    </row>
    <row r="12" spans="1:19" s="39" customFormat="1" ht="31.5" x14ac:dyDescent="0.25">
      <c r="A12" s="42">
        <v>4</v>
      </c>
      <c r="B12" s="37" t="s">
        <v>28</v>
      </c>
      <c r="C12" s="37" t="s">
        <v>32</v>
      </c>
      <c r="D12" s="38">
        <v>16</v>
      </c>
      <c r="E12" s="38">
        <v>11</v>
      </c>
      <c r="F12" s="38">
        <v>4</v>
      </c>
      <c r="G12" s="38">
        <v>1</v>
      </c>
      <c r="H12" s="38">
        <v>11</v>
      </c>
      <c r="I12" s="38">
        <v>3</v>
      </c>
      <c r="J12" s="38">
        <v>2</v>
      </c>
      <c r="K12" s="38">
        <v>11</v>
      </c>
      <c r="L12" s="38">
        <v>3</v>
      </c>
      <c r="M12" s="38">
        <v>2</v>
      </c>
      <c r="N12" s="38">
        <v>10</v>
      </c>
      <c r="O12" s="38">
        <v>5</v>
      </c>
      <c r="P12" s="38">
        <v>1</v>
      </c>
      <c r="Q12" s="38">
        <v>11</v>
      </c>
      <c r="R12" s="38">
        <v>4</v>
      </c>
      <c r="S12" s="38">
        <v>1</v>
      </c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49" t="s">
        <v>1</v>
      </c>
      <c r="B15" s="50"/>
      <c r="C15" s="51"/>
      <c r="D15" s="14">
        <f t="shared" ref="D15:S15" si="0">SUM(D9:D14)</f>
        <v>64</v>
      </c>
      <c r="E15" s="14">
        <f t="shared" si="0"/>
        <v>38</v>
      </c>
      <c r="F15" s="14">
        <f t="shared" si="0"/>
        <v>16</v>
      </c>
      <c r="G15" s="14">
        <f t="shared" si="0"/>
        <v>10</v>
      </c>
      <c r="H15" s="14">
        <f t="shared" si="0"/>
        <v>35</v>
      </c>
      <c r="I15" s="14">
        <f t="shared" si="0"/>
        <v>16</v>
      </c>
      <c r="J15" s="14">
        <f t="shared" si="0"/>
        <v>13</v>
      </c>
      <c r="K15" s="14">
        <f t="shared" si="0"/>
        <v>37</v>
      </c>
      <c r="L15" s="14">
        <f t="shared" si="0"/>
        <v>17</v>
      </c>
      <c r="M15" s="14">
        <f t="shared" si="0"/>
        <v>10</v>
      </c>
      <c r="N15" s="14">
        <f t="shared" si="0"/>
        <v>35</v>
      </c>
      <c r="O15" s="14">
        <f t="shared" si="0"/>
        <v>24</v>
      </c>
      <c r="P15" s="14">
        <f t="shared" si="0"/>
        <v>5</v>
      </c>
      <c r="Q15" s="14">
        <f t="shared" si="0"/>
        <v>39</v>
      </c>
      <c r="R15" s="14">
        <f t="shared" si="0"/>
        <v>16</v>
      </c>
      <c r="S15" s="14">
        <f t="shared" si="0"/>
        <v>9</v>
      </c>
    </row>
    <row r="16" spans="1:19" ht="17.25" customHeight="1" x14ac:dyDescent="0.25">
      <c r="A16" s="55" t="s">
        <v>11</v>
      </c>
      <c r="B16" s="56"/>
      <c r="C16" s="56"/>
      <c r="D16" s="15">
        <f>D15*100/D15</f>
        <v>100</v>
      </c>
      <c r="E16" s="14">
        <f>E15*100/D15</f>
        <v>59.375</v>
      </c>
      <c r="F16" s="14">
        <f>F15*100/D15</f>
        <v>25</v>
      </c>
      <c r="G16" s="14">
        <f>G15*100/D15</f>
        <v>15.625</v>
      </c>
      <c r="H16" s="14">
        <f>H15*100/D15</f>
        <v>54.6875</v>
      </c>
      <c r="I16" s="14">
        <f>I15*100/D15</f>
        <v>25</v>
      </c>
      <c r="J16" s="14">
        <f>J15*100/D15</f>
        <v>20.3125</v>
      </c>
      <c r="K16" s="14">
        <f>K15*100/D15</f>
        <v>57.8125</v>
      </c>
      <c r="L16" s="14">
        <f>L15*100/D15</f>
        <v>26.5625</v>
      </c>
      <c r="M16" s="14">
        <f>M15*100/D15</f>
        <v>15.625</v>
      </c>
      <c r="N16" s="14">
        <f>N15*100/D15</f>
        <v>54.6875</v>
      </c>
      <c r="O16" s="14">
        <f>O15*100/D15</f>
        <v>37.5</v>
      </c>
      <c r="P16" s="14">
        <f>P15*100/D15</f>
        <v>7.8125</v>
      </c>
      <c r="Q16" s="14">
        <f>Q15*100/D15</f>
        <v>60.9375</v>
      </c>
      <c r="R16" s="14">
        <f>R15*100/D15</f>
        <v>25</v>
      </c>
      <c r="S16" s="14">
        <f>S15*100/D15</f>
        <v>14.0625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zoomScale="60" zoomScaleNormal="60" workbookViewId="0">
      <selection activeCell="I2" sqref="I2:O4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52" t="s">
        <v>15</v>
      </c>
      <c r="B2" s="52"/>
      <c r="C2" s="52"/>
      <c r="D2" s="2"/>
      <c r="E2" s="2"/>
      <c r="F2" s="2"/>
      <c r="G2" s="2"/>
      <c r="H2" s="2"/>
      <c r="I2" s="53" t="s">
        <v>68</v>
      </c>
      <c r="J2" s="53"/>
      <c r="K2" s="53"/>
      <c r="L2" s="53"/>
      <c r="M2" s="5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53" t="s">
        <v>69</v>
      </c>
      <c r="J4" s="53"/>
      <c r="K4" s="53"/>
      <c r="L4" s="53"/>
      <c r="M4" s="53"/>
      <c r="N4" s="53"/>
      <c r="O4" s="5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54" t="s">
        <v>0</v>
      </c>
      <c r="B7" s="48" t="s">
        <v>3</v>
      </c>
      <c r="C7" s="48" t="s">
        <v>4</v>
      </c>
      <c r="D7" s="48" t="s">
        <v>10</v>
      </c>
      <c r="E7" s="48" t="s">
        <v>5</v>
      </c>
      <c r="F7" s="48"/>
      <c r="G7" s="48"/>
      <c r="H7" s="48" t="s">
        <v>8</v>
      </c>
      <c r="I7" s="48"/>
      <c r="J7" s="48"/>
      <c r="K7" s="48" t="s">
        <v>6</v>
      </c>
      <c r="L7" s="48"/>
      <c r="M7" s="48"/>
      <c r="N7" s="48" t="s">
        <v>9</v>
      </c>
      <c r="O7" s="48"/>
      <c r="P7" s="48"/>
      <c r="Q7" s="48" t="s">
        <v>7</v>
      </c>
      <c r="R7" s="48"/>
      <c r="S7" s="48"/>
    </row>
    <row r="8" spans="1:19" ht="115.5" customHeight="1" x14ac:dyDescent="0.25">
      <c r="A8" s="54"/>
      <c r="B8" s="48"/>
      <c r="C8" s="48"/>
      <c r="D8" s="4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>
        <v>1</v>
      </c>
      <c r="B9" s="7" t="s">
        <v>33</v>
      </c>
      <c r="C9" s="7" t="s">
        <v>36</v>
      </c>
      <c r="D9" s="14">
        <v>24</v>
      </c>
      <c r="E9" s="14">
        <v>22</v>
      </c>
      <c r="F9" s="14">
        <v>2</v>
      </c>
      <c r="G9" s="14">
        <v>0</v>
      </c>
      <c r="H9" s="14">
        <v>20</v>
      </c>
      <c r="I9" s="14">
        <v>3</v>
      </c>
      <c r="J9" s="14">
        <v>1</v>
      </c>
      <c r="K9" s="14">
        <v>20</v>
      </c>
      <c r="L9" s="14">
        <v>3</v>
      </c>
      <c r="M9" s="14">
        <v>1</v>
      </c>
      <c r="N9" s="14">
        <v>20</v>
      </c>
      <c r="O9" s="14">
        <v>3</v>
      </c>
      <c r="P9" s="14">
        <v>1</v>
      </c>
      <c r="Q9" s="14">
        <v>20</v>
      </c>
      <c r="R9" s="14">
        <v>3</v>
      </c>
      <c r="S9" s="14">
        <v>1</v>
      </c>
    </row>
    <row r="10" spans="1:19" s="39" customFormat="1" ht="15.75" x14ac:dyDescent="0.25">
      <c r="A10" s="45">
        <v>2</v>
      </c>
      <c r="B10" s="45" t="s">
        <v>34</v>
      </c>
      <c r="C10" s="45" t="s">
        <v>37</v>
      </c>
      <c r="D10" s="38">
        <v>24</v>
      </c>
      <c r="E10" s="38">
        <v>22</v>
      </c>
      <c r="F10" s="38">
        <v>2</v>
      </c>
      <c r="G10" s="38">
        <v>0</v>
      </c>
      <c r="H10" s="38">
        <v>20</v>
      </c>
      <c r="I10" s="38">
        <v>3</v>
      </c>
      <c r="J10" s="38">
        <v>1</v>
      </c>
      <c r="K10" s="38">
        <v>20</v>
      </c>
      <c r="L10" s="38">
        <v>3</v>
      </c>
      <c r="M10" s="38">
        <v>1</v>
      </c>
      <c r="N10" s="38">
        <v>20</v>
      </c>
      <c r="O10" s="38">
        <v>3</v>
      </c>
      <c r="P10" s="38">
        <v>1</v>
      </c>
      <c r="Q10" s="38">
        <v>20</v>
      </c>
      <c r="R10" s="38">
        <v>3</v>
      </c>
      <c r="S10" s="38">
        <v>1</v>
      </c>
    </row>
    <row r="11" spans="1:19" ht="31.5" x14ac:dyDescent="0.25">
      <c r="A11" s="5">
        <v>3</v>
      </c>
      <c r="B11" s="1" t="s">
        <v>35</v>
      </c>
      <c r="C11" s="1" t="s">
        <v>38</v>
      </c>
      <c r="D11" s="14">
        <v>25</v>
      </c>
      <c r="E11" s="14">
        <v>23</v>
      </c>
      <c r="F11" s="14">
        <v>2</v>
      </c>
      <c r="G11" s="14">
        <v>0</v>
      </c>
      <c r="H11" s="14">
        <v>19</v>
      </c>
      <c r="I11" s="14">
        <v>4</v>
      </c>
      <c r="J11" s="14">
        <v>2</v>
      </c>
      <c r="K11" s="14">
        <v>14</v>
      </c>
      <c r="L11" s="14">
        <v>9</v>
      </c>
      <c r="M11" s="14">
        <v>2</v>
      </c>
      <c r="N11" s="14">
        <v>15</v>
      </c>
      <c r="O11" s="14">
        <v>8</v>
      </c>
      <c r="P11" s="14">
        <v>2</v>
      </c>
      <c r="Q11" s="14">
        <v>17</v>
      </c>
      <c r="R11" s="14">
        <v>6</v>
      </c>
      <c r="S11" s="14">
        <v>2</v>
      </c>
    </row>
    <row r="12" spans="1:19" ht="15.75" x14ac:dyDescent="0.25">
      <c r="A12" s="7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>
        <v>5</v>
      </c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26">
        <v>6</v>
      </c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49" t="s">
        <v>1</v>
      </c>
      <c r="B18" s="50"/>
      <c r="C18" s="51"/>
      <c r="D18" s="14">
        <f t="shared" ref="D18:S18" si="0">SUM(D9:D17)</f>
        <v>73</v>
      </c>
      <c r="E18" s="14">
        <f t="shared" si="0"/>
        <v>67</v>
      </c>
      <c r="F18" s="14">
        <f t="shared" si="0"/>
        <v>6</v>
      </c>
      <c r="G18" s="14">
        <f t="shared" si="0"/>
        <v>0</v>
      </c>
      <c r="H18" s="14">
        <f t="shared" si="0"/>
        <v>59</v>
      </c>
      <c r="I18" s="14">
        <f t="shared" si="0"/>
        <v>10</v>
      </c>
      <c r="J18" s="14">
        <f t="shared" si="0"/>
        <v>4</v>
      </c>
      <c r="K18" s="14">
        <f t="shared" si="0"/>
        <v>54</v>
      </c>
      <c r="L18" s="14">
        <f t="shared" si="0"/>
        <v>15</v>
      </c>
      <c r="M18" s="14">
        <f t="shared" si="0"/>
        <v>4</v>
      </c>
      <c r="N18" s="14">
        <f t="shared" si="0"/>
        <v>55</v>
      </c>
      <c r="O18" s="14">
        <f t="shared" si="0"/>
        <v>14</v>
      </c>
      <c r="P18" s="14">
        <f t="shared" si="0"/>
        <v>4</v>
      </c>
      <c r="Q18" s="14">
        <f t="shared" si="0"/>
        <v>57</v>
      </c>
      <c r="R18" s="14">
        <f t="shared" si="0"/>
        <v>12</v>
      </c>
      <c r="S18" s="14">
        <f t="shared" si="0"/>
        <v>4</v>
      </c>
    </row>
    <row r="19" spans="1:19" ht="18.75" customHeight="1" x14ac:dyDescent="0.25">
      <c r="A19" s="55" t="s">
        <v>11</v>
      </c>
      <c r="B19" s="56"/>
      <c r="C19" s="56"/>
      <c r="D19" s="24">
        <f>D18*100/D18</f>
        <v>100</v>
      </c>
      <c r="E19" s="18">
        <f>E18*100/D18</f>
        <v>91.780821917808225</v>
      </c>
      <c r="F19" s="18">
        <f>F18*100/D18</f>
        <v>8.2191780821917817</v>
      </c>
      <c r="G19" s="18">
        <f>G18*100/D18</f>
        <v>0</v>
      </c>
      <c r="H19" s="18">
        <f>H18*100/D18</f>
        <v>80.821917808219183</v>
      </c>
      <c r="I19" s="18">
        <f>I18*100/D18</f>
        <v>13.698630136986301</v>
      </c>
      <c r="J19" s="18">
        <f>J18*100/D18</f>
        <v>5.4794520547945202</v>
      </c>
      <c r="K19" s="18">
        <f>K18*100/D18</f>
        <v>73.972602739726028</v>
      </c>
      <c r="L19" s="18">
        <f>L18*100/D18</f>
        <v>20.547945205479451</v>
      </c>
      <c r="M19" s="18">
        <f>M18*100/D18</f>
        <v>5.4794520547945202</v>
      </c>
      <c r="N19" s="18">
        <f>N18*100/D18</f>
        <v>75.342465753424662</v>
      </c>
      <c r="O19" s="18">
        <f>O18*100/D18</f>
        <v>19.17808219178082</v>
      </c>
      <c r="P19" s="18">
        <f>P18*100/D18</f>
        <v>5.4794520547945202</v>
      </c>
      <c r="Q19" s="18">
        <f>Q18*100/D18</f>
        <v>78.082191780821915</v>
      </c>
      <c r="R19" s="18">
        <f>R18*100/D18</f>
        <v>16.438356164383563</v>
      </c>
      <c r="S19" s="18">
        <f>S18*100/D18</f>
        <v>5.4794520547945202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zoomScale="71" zoomScaleNormal="71" workbookViewId="0">
      <selection activeCell="I2" sqref="I2:O4"/>
    </sheetView>
  </sheetViews>
  <sheetFormatPr defaultRowHeight="15" x14ac:dyDescent="0.25"/>
  <cols>
    <col min="2" max="2" width="19.710937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52" t="s">
        <v>15</v>
      </c>
      <c r="B2" s="52"/>
      <c r="C2" s="52"/>
      <c r="D2" s="2"/>
      <c r="E2" s="2"/>
      <c r="F2" s="2"/>
      <c r="G2" s="2"/>
      <c r="H2" s="2"/>
      <c r="I2" s="53" t="s">
        <v>68</v>
      </c>
      <c r="J2" s="53"/>
      <c r="K2" s="53"/>
      <c r="L2" s="53"/>
      <c r="M2" s="5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53" t="s">
        <v>69</v>
      </c>
      <c r="J4" s="53"/>
      <c r="K4" s="53"/>
      <c r="L4" s="53"/>
      <c r="M4" s="53"/>
      <c r="N4" s="53"/>
      <c r="O4" s="5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54" t="s">
        <v>0</v>
      </c>
      <c r="B7" s="48" t="s">
        <v>3</v>
      </c>
      <c r="C7" s="48" t="s">
        <v>4</v>
      </c>
      <c r="D7" s="48" t="s">
        <v>10</v>
      </c>
      <c r="E7" s="48" t="s">
        <v>5</v>
      </c>
      <c r="F7" s="48"/>
      <c r="G7" s="48"/>
      <c r="H7" s="48" t="s">
        <v>8</v>
      </c>
      <c r="I7" s="48"/>
      <c r="J7" s="48"/>
      <c r="K7" s="48" t="s">
        <v>6</v>
      </c>
      <c r="L7" s="48"/>
      <c r="M7" s="48"/>
      <c r="N7" s="48" t="s">
        <v>9</v>
      </c>
      <c r="O7" s="48"/>
      <c r="P7" s="48"/>
      <c r="Q7" s="48" t="s">
        <v>7</v>
      </c>
      <c r="R7" s="48"/>
      <c r="S7" s="48"/>
    </row>
    <row r="8" spans="1:19" ht="114.75" customHeight="1" x14ac:dyDescent="0.25">
      <c r="A8" s="54"/>
      <c r="B8" s="48"/>
      <c r="C8" s="48"/>
      <c r="D8" s="4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27">
        <v>1</v>
      </c>
      <c r="B9" s="27" t="s">
        <v>39</v>
      </c>
      <c r="C9" s="7" t="s">
        <v>42</v>
      </c>
      <c r="D9" s="14">
        <v>17</v>
      </c>
      <c r="E9" s="14">
        <v>11</v>
      </c>
      <c r="F9" s="14">
        <v>6</v>
      </c>
      <c r="G9" s="14">
        <v>0</v>
      </c>
      <c r="H9" s="14">
        <v>11</v>
      </c>
      <c r="I9" s="14">
        <v>6</v>
      </c>
      <c r="J9" s="14">
        <v>0</v>
      </c>
      <c r="K9" s="14">
        <v>10</v>
      </c>
      <c r="L9" s="14">
        <v>4</v>
      </c>
      <c r="M9" s="14">
        <v>3</v>
      </c>
      <c r="N9" s="14">
        <v>10</v>
      </c>
      <c r="O9" s="14">
        <v>5</v>
      </c>
      <c r="P9" s="14">
        <v>2</v>
      </c>
      <c r="Q9" s="14">
        <v>10</v>
      </c>
      <c r="R9" s="14">
        <v>4</v>
      </c>
      <c r="S9" s="14">
        <v>3</v>
      </c>
    </row>
    <row r="10" spans="1:19" ht="15.75" x14ac:dyDescent="0.25">
      <c r="A10" s="27">
        <v>2</v>
      </c>
      <c r="B10" s="27" t="s">
        <v>40</v>
      </c>
      <c r="C10" s="7" t="s">
        <v>43</v>
      </c>
      <c r="D10" s="14">
        <v>21</v>
      </c>
      <c r="E10" s="14">
        <v>18</v>
      </c>
      <c r="F10" s="14">
        <v>3</v>
      </c>
      <c r="G10" s="14">
        <v>0</v>
      </c>
      <c r="H10" s="14">
        <v>16</v>
      </c>
      <c r="I10" s="14">
        <v>4</v>
      </c>
      <c r="J10" s="14">
        <v>1</v>
      </c>
      <c r="K10" s="14">
        <v>14</v>
      </c>
      <c r="L10" s="14">
        <v>5</v>
      </c>
      <c r="M10" s="14">
        <v>2</v>
      </c>
      <c r="N10" s="14">
        <v>14</v>
      </c>
      <c r="O10" s="14">
        <v>5</v>
      </c>
      <c r="P10" s="14">
        <v>2</v>
      </c>
      <c r="Q10" s="38">
        <v>13</v>
      </c>
      <c r="R10" s="38">
        <v>5</v>
      </c>
      <c r="S10" s="38">
        <v>3</v>
      </c>
    </row>
    <row r="11" spans="1:19" s="39" customFormat="1" ht="31.5" x14ac:dyDescent="0.25">
      <c r="A11" s="35">
        <v>3</v>
      </c>
      <c r="B11" s="36" t="s">
        <v>41</v>
      </c>
      <c r="C11" s="37" t="s">
        <v>44</v>
      </c>
      <c r="D11" s="38">
        <v>22</v>
      </c>
      <c r="E11" s="38">
        <v>15</v>
      </c>
      <c r="F11" s="38">
        <v>7</v>
      </c>
      <c r="G11" s="38">
        <v>0</v>
      </c>
      <c r="H11" s="38">
        <v>14</v>
      </c>
      <c r="I11" s="38">
        <v>7</v>
      </c>
      <c r="J11" s="38">
        <v>1</v>
      </c>
      <c r="K11" s="38">
        <v>15</v>
      </c>
      <c r="L11" s="38">
        <v>5</v>
      </c>
      <c r="M11" s="38">
        <v>2</v>
      </c>
      <c r="N11" s="38">
        <v>12</v>
      </c>
      <c r="O11" s="38">
        <v>8</v>
      </c>
      <c r="P11" s="38">
        <v>2</v>
      </c>
      <c r="Q11" s="38">
        <v>13</v>
      </c>
      <c r="R11" s="38">
        <v>8</v>
      </c>
      <c r="S11" s="38">
        <v>1</v>
      </c>
    </row>
    <row r="12" spans="1:19" ht="15.75" x14ac:dyDescent="0.25">
      <c r="A12" s="27">
        <v>4</v>
      </c>
      <c r="B12" s="28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49" t="s">
        <v>1</v>
      </c>
      <c r="B17" s="50"/>
      <c r="C17" s="51"/>
      <c r="D17" s="14">
        <f t="shared" ref="D17:S17" si="0">SUM(D9:D16)</f>
        <v>60</v>
      </c>
      <c r="E17" s="14">
        <f t="shared" si="0"/>
        <v>44</v>
      </c>
      <c r="F17" s="14">
        <f t="shared" si="0"/>
        <v>16</v>
      </c>
      <c r="G17" s="14">
        <f t="shared" si="0"/>
        <v>0</v>
      </c>
      <c r="H17" s="14">
        <f t="shared" si="0"/>
        <v>41</v>
      </c>
      <c r="I17" s="14">
        <f t="shared" si="0"/>
        <v>17</v>
      </c>
      <c r="J17" s="14">
        <f t="shared" si="0"/>
        <v>2</v>
      </c>
      <c r="K17" s="14">
        <f t="shared" si="0"/>
        <v>39</v>
      </c>
      <c r="L17" s="14">
        <f t="shared" si="0"/>
        <v>14</v>
      </c>
      <c r="M17" s="14">
        <f t="shared" si="0"/>
        <v>7</v>
      </c>
      <c r="N17" s="14">
        <f t="shared" si="0"/>
        <v>36</v>
      </c>
      <c r="O17" s="14">
        <f t="shared" si="0"/>
        <v>18</v>
      </c>
      <c r="P17" s="14">
        <f t="shared" si="0"/>
        <v>6</v>
      </c>
      <c r="Q17" s="14">
        <f t="shared" si="0"/>
        <v>36</v>
      </c>
      <c r="R17" s="14">
        <f t="shared" si="0"/>
        <v>17</v>
      </c>
      <c r="S17" s="14">
        <f t="shared" si="0"/>
        <v>7</v>
      </c>
    </row>
    <row r="18" spans="1:19" ht="21.75" customHeight="1" x14ac:dyDescent="0.25">
      <c r="A18" s="55" t="s">
        <v>11</v>
      </c>
      <c r="B18" s="56"/>
      <c r="C18" s="56"/>
      <c r="D18" s="24">
        <f>D17*100/D17</f>
        <v>100</v>
      </c>
      <c r="E18" s="18">
        <f>E17*100/D17</f>
        <v>73.333333333333329</v>
      </c>
      <c r="F18" s="18">
        <f>F17*100/D17</f>
        <v>26.666666666666668</v>
      </c>
      <c r="G18" s="18">
        <f>G17*100/D17</f>
        <v>0</v>
      </c>
      <c r="H18" s="18">
        <f>H17*100/D17</f>
        <v>68.333333333333329</v>
      </c>
      <c r="I18" s="18">
        <f>I17*100/D17</f>
        <v>28.333333333333332</v>
      </c>
      <c r="J18" s="18">
        <f>J17*100/D17</f>
        <v>3.3333333333333335</v>
      </c>
      <c r="K18" s="18">
        <f>K17*100/D17</f>
        <v>65</v>
      </c>
      <c r="L18" s="18">
        <f>L17*100/D17</f>
        <v>23.333333333333332</v>
      </c>
      <c r="M18" s="18">
        <f>M17*100/D17</f>
        <v>11.666666666666666</v>
      </c>
      <c r="N18" s="18">
        <f>N17*100/D17</f>
        <v>60</v>
      </c>
      <c r="O18" s="18">
        <f>O17*100/D17</f>
        <v>30</v>
      </c>
      <c r="P18" s="18">
        <f>P17*100/D17</f>
        <v>10</v>
      </c>
      <c r="Q18" s="18">
        <f>Q17*100/D17</f>
        <v>60</v>
      </c>
      <c r="R18" s="18">
        <f>R17*100/D17</f>
        <v>28.333333333333332</v>
      </c>
      <c r="S18" s="18">
        <f>S17*100/D17</f>
        <v>11.666666666666666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workbookViewId="0">
      <selection activeCell="L13" sqref="L13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52" t="s">
        <v>15</v>
      </c>
      <c r="B2" s="52"/>
      <c r="C2" s="52"/>
      <c r="D2" s="2"/>
      <c r="E2" s="2"/>
      <c r="F2" s="2"/>
      <c r="G2" s="2"/>
      <c r="H2" s="2"/>
      <c r="I2" s="53" t="s">
        <v>2</v>
      </c>
      <c r="J2" s="53"/>
      <c r="K2" s="53"/>
      <c r="L2" s="53"/>
      <c r="M2" s="5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53" t="s">
        <v>14</v>
      </c>
      <c r="J4" s="53"/>
      <c r="K4" s="53"/>
      <c r="L4" s="53"/>
      <c r="M4" s="53"/>
      <c r="N4" s="53"/>
      <c r="O4" s="5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54" t="s">
        <v>0</v>
      </c>
      <c r="B7" s="48" t="s">
        <v>3</v>
      </c>
      <c r="C7" s="48" t="s">
        <v>4</v>
      </c>
      <c r="D7" s="48" t="s">
        <v>10</v>
      </c>
      <c r="E7" s="48" t="s">
        <v>5</v>
      </c>
      <c r="F7" s="48"/>
      <c r="G7" s="48"/>
      <c r="H7" s="48" t="s">
        <v>8</v>
      </c>
      <c r="I7" s="48"/>
      <c r="J7" s="48"/>
      <c r="K7" s="48" t="s">
        <v>6</v>
      </c>
      <c r="L7" s="48"/>
      <c r="M7" s="48"/>
      <c r="N7" s="48" t="s">
        <v>9</v>
      </c>
      <c r="O7" s="48"/>
      <c r="P7" s="48"/>
      <c r="Q7" s="48" t="s">
        <v>7</v>
      </c>
      <c r="R7" s="48"/>
      <c r="S7" s="48"/>
    </row>
    <row r="8" spans="1:19" ht="126.75" customHeight="1" x14ac:dyDescent="0.25">
      <c r="A8" s="54"/>
      <c r="B8" s="48"/>
      <c r="C8" s="48"/>
      <c r="D8" s="4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49" t="s">
        <v>1</v>
      </c>
      <c r="B18" s="50"/>
      <c r="C18" s="51"/>
      <c r="D18" s="5">
        <f t="shared" ref="D18:S18" si="0">SUM(D11:D17)</f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0"/>
        <v>0</v>
      </c>
      <c r="P18" s="5">
        <f t="shared" si="0"/>
        <v>0</v>
      </c>
      <c r="Q18" s="5">
        <f t="shared" si="0"/>
        <v>0</v>
      </c>
      <c r="R18" s="5">
        <f t="shared" si="0"/>
        <v>0</v>
      </c>
      <c r="S18" s="5">
        <f t="shared" si="0"/>
        <v>0</v>
      </c>
    </row>
    <row r="19" spans="1:19" ht="18.75" customHeight="1" x14ac:dyDescent="0.25">
      <c r="A19" s="55" t="s">
        <v>11</v>
      </c>
      <c r="B19" s="56"/>
      <c r="C19" s="56"/>
      <c r="D19" s="13" t="e">
        <f>D18*100/D18</f>
        <v>#DIV/0!</v>
      </c>
      <c r="E19" s="5" t="e">
        <f>E18*100/D18</f>
        <v>#DIV/0!</v>
      </c>
      <c r="F19" s="5" t="e">
        <f>F18*100/D18</f>
        <v>#DIV/0!</v>
      </c>
      <c r="G19" s="5" t="e">
        <f>G18*100/D18</f>
        <v>#DIV/0!</v>
      </c>
      <c r="H19" s="5" t="e">
        <f>H18*100/D18</f>
        <v>#DIV/0!</v>
      </c>
      <c r="I19" s="5" t="e">
        <f>I18*100/D18</f>
        <v>#DIV/0!</v>
      </c>
      <c r="J19" s="5" t="e">
        <f>J18*100/D18</f>
        <v>#DIV/0!</v>
      </c>
      <c r="K19" s="5" t="e">
        <f>K18*100/D18</f>
        <v>#DIV/0!</v>
      </c>
      <c r="L19" s="5" t="e">
        <f>L18*100/D18</f>
        <v>#DIV/0!</v>
      </c>
      <c r="M19" s="5" t="e">
        <f>M18*100/D18</f>
        <v>#DIV/0!</v>
      </c>
      <c r="N19" s="5" t="e">
        <f>N18*100/D18</f>
        <v>#DIV/0!</v>
      </c>
      <c r="O19" s="5" t="e">
        <f>O18*100/D18</f>
        <v>#DIV/0!</v>
      </c>
      <c r="P19" s="5" t="e">
        <f>P18*100/D18</f>
        <v>#DIV/0!</v>
      </c>
      <c r="Q19" s="5" t="e">
        <f>Q18*100/D18</f>
        <v>#DIV/0!</v>
      </c>
      <c r="R19" s="5" t="e">
        <f>R18*100/D18</f>
        <v>#DIV/0!</v>
      </c>
      <c r="S19" s="5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G4" sqref="G4:M4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57" t="s">
        <v>13</v>
      </c>
      <c r="O1" s="57"/>
    </row>
    <row r="2" spans="1:17" ht="15.75" x14ac:dyDescent="0.25">
      <c r="A2" s="8" t="s">
        <v>15</v>
      </c>
      <c r="B2" s="8"/>
      <c r="C2" s="2"/>
      <c r="E2" s="2"/>
      <c r="F2" s="2"/>
      <c r="G2" s="46" t="s">
        <v>68</v>
      </c>
      <c r="H2" s="46"/>
      <c r="I2" s="46"/>
      <c r="J2" s="46"/>
      <c r="K2" s="46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53" t="s">
        <v>69</v>
      </c>
      <c r="H4" s="53"/>
      <c r="I4" s="53"/>
      <c r="J4" s="53"/>
      <c r="K4" s="53"/>
      <c r="L4" s="53"/>
      <c r="M4" s="53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58" t="s">
        <v>17</v>
      </c>
      <c r="B7" s="48" t="s">
        <v>16</v>
      </c>
      <c r="C7" s="48" t="s">
        <v>5</v>
      </c>
      <c r="D7" s="48"/>
      <c r="E7" s="48"/>
      <c r="F7" s="48" t="s">
        <v>8</v>
      </c>
      <c r="G7" s="48"/>
      <c r="H7" s="48"/>
      <c r="I7" s="48" t="s">
        <v>6</v>
      </c>
      <c r="J7" s="48"/>
      <c r="K7" s="48"/>
      <c r="L7" s="48" t="s">
        <v>9</v>
      </c>
      <c r="M7" s="48"/>
      <c r="N7" s="48"/>
      <c r="O7" s="48" t="s">
        <v>7</v>
      </c>
      <c r="P7" s="48"/>
      <c r="Q7" s="48"/>
    </row>
    <row r="8" spans="1:17" ht="78.75" x14ac:dyDescent="0.25">
      <c r="A8" s="59"/>
      <c r="B8" s="48"/>
      <c r="C8" s="6" t="s">
        <v>23</v>
      </c>
      <c r="D8" s="6" t="s">
        <v>24</v>
      </c>
      <c r="E8" s="6" t="s">
        <v>25</v>
      </c>
      <c r="F8" s="6" t="s">
        <v>23</v>
      </c>
      <c r="G8" s="6" t="s">
        <v>24</v>
      </c>
      <c r="H8" s="6" t="s">
        <v>25</v>
      </c>
      <c r="I8" s="6" t="s">
        <v>23</v>
      </c>
      <c r="J8" s="6" t="s">
        <v>24</v>
      </c>
      <c r="K8" s="6" t="s">
        <v>25</v>
      </c>
      <c r="L8" s="6" t="s">
        <v>23</v>
      </c>
      <c r="M8" s="6" t="s">
        <v>24</v>
      </c>
      <c r="N8" s="6" t="s">
        <v>25</v>
      </c>
      <c r="O8" s="6" t="s">
        <v>23</v>
      </c>
      <c r="P8" s="6" t="s">
        <v>24</v>
      </c>
      <c r="Q8" s="6" t="s">
        <v>25</v>
      </c>
    </row>
    <row r="9" spans="1:17" ht="15.75" x14ac:dyDescent="0.25">
      <c r="A9" s="25" t="s">
        <v>18</v>
      </c>
      <c r="B9" s="14"/>
      <c r="C9" s="14"/>
      <c r="D9" s="14"/>
      <c r="E9" s="14"/>
      <c r="F9" s="2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.75" x14ac:dyDescent="0.25">
      <c r="A10" s="25" t="s">
        <v>19</v>
      </c>
      <c r="B10" s="14">
        <v>64</v>
      </c>
      <c r="C10" s="38">
        <v>38</v>
      </c>
      <c r="D10" s="38">
        <v>16</v>
      </c>
      <c r="E10" s="38">
        <v>10</v>
      </c>
      <c r="F10" s="38">
        <v>35</v>
      </c>
      <c r="G10" s="38">
        <v>16</v>
      </c>
      <c r="H10" s="38">
        <v>13</v>
      </c>
      <c r="I10" s="38">
        <v>37</v>
      </c>
      <c r="J10" s="38">
        <v>17</v>
      </c>
      <c r="K10" s="38">
        <v>10</v>
      </c>
      <c r="L10" s="38">
        <v>35</v>
      </c>
      <c r="M10" s="38">
        <v>24</v>
      </c>
      <c r="N10" s="38">
        <v>5</v>
      </c>
      <c r="O10" s="38">
        <v>39</v>
      </c>
      <c r="P10" s="38">
        <v>16</v>
      </c>
      <c r="Q10" s="38">
        <v>9</v>
      </c>
    </row>
    <row r="11" spans="1:17" ht="15.75" x14ac:dyDescent="0.25">
      <c r="A11" s="25" t="s">
        <v>20</v>
      </c>
      <c r="B11" s="14">
        <v>73</v>
      </c>
      <c r="C11" s="38">
        <v>32</v>
      </c>
      <c r="D11" s="38">
        <v>34</v>
      </c>
      <c r="E11" s="38">
        <v>7</v>
      </c>
      <c r="F11" s="38">
        <v>24</v>
      </c>
      <c r="G11" s="38">
        <v>36</v>
      </c>
      <c r="H11" s="38">
        <v>13</v>
      </c>
      <c r="I11" s="38">
        <v>22</v>
      </c>
      <c r="J11" s="38">
        <v>39</v>
      </c>
      <c r="K11" s="38">
        <v>12</v>
      </c>
      <c r="L11" s="38">
        <v>19</v>
      </c>
      <c r="M11" s="38">
        <v>42</v>
      </c>
      <c r="N11" s="38">
        <v>12</v>
      </c>
      <c r="O11" s="38">
        <v>29</v>
      </c>
      <c r="P11" s="38">
        <v>35</v>
      </c>
      <c r="Q11" s="38">
        <v>9</v>
      </c>
    </row>
    <row r="12" spans="1:17" ht="15.75" x14ac:dyDescent="0.25">
      <c r="A12" s="25" t="s">
        <v>21</v>
      </c>
      <c r="B12" s="14">
        <v>60</v>
      </c>
      <c r="C12" s="38">
        <v>44</v>
      </c>
      <c r="D12" s="38">
        <v>16</v>
      </c>
      <c r="E12" s="38">
        <v>0</v>
      </c>
      <c r="F12" s="38">
        <v>41</v>
      </c>
      <c r="G12" s="38">
        <v>17</v>
      </c>
      <c r="H12" s="38">
        <v>2</v>
      </c>
      <c r="I12" s="38">
        <v>39</v>
      </c>
      <c r="J12" s="38">
        <v>14</v>
      </c>
      <c r="K12" s="38">
        <v>7</v>
      </c>
      <c r="L12" s="38">
        <v>36</v>
      </c>
      <c r="M12" s="38">
        <v>18</v>
      </c>
      <c r="N12" s="38">
        <v>6</v>
      </c>
      <c r="O12" s="38">
        <v>36</v>
      </c>
      <c r="P12" s="38">
        <v>17</v>
      </c>
      <c r="Q12" s="38">
        <v>7</v>
      </c>
    </row>
    <row r="13" spans="1:17" ht="15.75" x14ac:dyDescent="0.25">
      <c r="A13" s="25" t="s">
        <v>22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.75" x14ac:dyDescent="0.25">
      <c r="A14" s="19" t="s">
        <v>1</v>
      </c>
      <c r="B14" s="14">
        <f t="shared" ref="B14" si="0">SUM(B8:B13)</f>
        <v>197</v>
      </c>
      <c r="C14" s="14">
        <f t="shared" ref="C14" si="1">SUM(C9:C13)</f>
        <v>114</v>
      </c>
      <c r="D14" s="14">
        <f t="shared" ref="D14" si="2">SUM(D9:D13)</f>
        <v>66</v>
      </c>
      <c r="E14" s="14">
        <f t="shared" ref="E14" si="3">SUM(E9:E13)</f>
        <v>17</v>
      </c>
      <c r="F14" s="14">
        <f t="shared" ref="F14:Q14" si="4">SUM(F9:F13)</f>
        <v>100</v>
      </c>
      <c r="G14" s="14">
        <f t="shared" si="4"/>
        <v>69</v>
      </c>
      <c r="H14" s="14">
        <f t="shared" si="4"/>
        <v>28</v>
      </c>
      <c r="I14" s="14">
        <f t="shared" si="4"/>
        <v>98</v>
      </c>
      <c r="J14" s="14">
        <f t="shared" si="4"/>
        <v>70</v>
      </c>
      <c r="K14" s="14">
        <f t="shared" si="4"/>
        <v>29</v>
      </c>
      <c r="L14" s="14">
        <f t="shared" si="4"/>
        <v>90</v>
      </c>
      <c r="M14" s="14">
        <f t="shared" si="4"/>
        <v>84</v>
      </c>
      <c r="N14" s="14">
        <f t="shared" si="4"/>
        <v>23</v>
      </c>
      <c r="O14" s="14">
        <f t="shared" si="4"/>
        <v>104</v>
      </c>
      <c r="P14" s="14">
        <f t="shared" si="4"/>
        <v>68</v>
      </c>
      <c r="Q14" s="14">
        <f t="shared" si="4"/>
        <v>25</v>
      </c>
    </row>
    <row r="15" spans="1:17" ht="17.25" customHeight="1" x14ac:dyDescent="0.25">
      <c r="A15" s="21" t="s">
        <v>12</v>
      </c>
      <c r="B15" s="23">
        <f>B14*100/B14</f>
        <v>100</v>
      </c>
      <c r="C15" s="22">
        <f>C14*100/B14</f>
        <v>57.868020304568525</v>
      </c>
      <c r="D15" s="18">
        <f>D14*100/B14</f>
        <v>33.502538071065992</v>
      </c>
      <c r="E15" s="18">
        <f>E14*100/B14</f>
        <v>8.6294416243654819</v>
      </c>
      <c r="F15" s="18">
        <f>F14*100/B14</f>
        <v>50.761421319796952</v>
      </c>
      <c r="G15" s="18">
        <f>G14*100/B14</f>
        <v>35.025380710659896</v>
      </c>
      <c r="H15" s="18">
        <f>H14*100/B14</f>
        <v>14.213197969543147</v>
      </c>
      <c r="I15" s="18">
        <f>I14*100/B14</f>
        <v>49.746192893401016</v>
      </c>
      <c r="J15" s="18">
        <f>J14*100/B14</f>
        <v>35.532994923857871</v>
      </c>
      <c r="K15" s="18">
        <f>K14*100/B14</f>
        <v>14.720812182741117</v>
      </c>
      <c r="L15" s="18">
        <f>L14*100/B14</f>
        <v>45.685279187817258</v>
      </c>
      <c r="M15" s="18">
        <f>M14*100/B14</f>
        <v>42.639593908629443</v>
      </c>
      <c r="N15" s="18">
        <f>N14*100/B14</f>
        <v>11.6751269035533</v>
      </c>
      <c r="O15" s="18">
        <f>O14*100/B14</f>
        <v>52.791878172588831</v>
      </c>
      <c r="P15" s="18">
        <f>P14*100/B14</f>
        <v>34.517766497461928</v>
      </c>
      <c r="Q15" s="18">
        <f>Q14*100/B14</f>
        <v>12.690355329949238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9">
    <mergeCell ref="N1:O1"/>
    <mergeCell ref="O7:Q7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2"/>
  <sheetViews>
    <sheetView topLeftCell="A4" zoomScaleSheetLayoutView="86" workbookViewId="0">
      <selection activeCell="L24" sqref="L24"/>
    </sheetView>
  </sheetViews>
  <sheetFormatPr defaultRowHeight="15" x14ac:dyDescent="0.25"/>
  <cols>
    <col min="1" max="1" width="3.7109375" customWidth="1"/>
  </cols>
  <sheetData>
    <row r="2" spans="2:20" x14ac:dyDescent="0.25">
      <c r="B2" s="80" t="s">
        <v>64</v>
      </c>
      <c r="C2" s="80"/>
      <c r="D2" s="80"/>
      <c r="E2" s="80"/>
    </row>
    <row r="3" spans="2:20" x14ac:dyDescent="0.25">
      <c r="B3" s="61" t="s">
        <v>65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2:20" x14ac:dyDescent="0.25">
      <c r="B4" s="62" t="s">
        <v>70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2:20" x14ac:dyDescent="0.25">
      <c r="B5" s="63" t="s">
        <v>63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7" spans="2:20" x14ac:dyDescent="0.25">
      <c r="B7" s="64" t="s">
        <v>0</v>
      </c>
      <c r="C7" s="67" t="s">
        <v>46</v>
      </c>
      <c r="D7" s="67" t="s">
        <v>47</v>
      </c>
      <c r="E7" s="70" t="s">
        <v>48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2"/>
      <c r="T7" s="67" t="s">
        <v>49</v>
      </c>
    </row>
    <row r="8" spans="2:20" x14ac:dyDescent="0.25">
      <c r="B8" s="65"/>
      <c r="C8" s="65"/>
      <c r="D8" s="68"/>
      <c r="E8" s="73" t="s">
        <v>50</v>
      </c>
      <c r="F8" s="74"/>
      <c r="G8" s="75"/>
      <c r="H8" s="73" t="s">
        <v>51</v>
      </c>
      <c r="I8" s="74"/>
      <c r="J8" s="75"/>
      <c r="K8" s="73" t="s">
        <v>52</v>
      </c>
      <c r="L8" s="74"/>
      <c r="M8" s="75"/>
      <c r="N8" s="73" t="s">
        <v>53</v>
      </c>
      <c r="O8" s="74"/>
      <c r="P8" s="75"/>
      <c r="Q8" s="73" t="s">
        <v>54</v>
      </c>
      <c r="R8" s="74"/>
      <c r="S8" s="75"/>
      <c r="T8" s="68"/>
    </row>
    <row r="9" spans="2:20" x14ac:dyDescent="0.25">
      <c r="B9" s="66"/>
      <c r="C9" s="66"/>
      <c r="D9" s="69"/>
      <c r="E9" s="30" t="s">
        <v>55</v>
      </c>
      <c r="F9" s="30" t="s">
        <v>56</v>
      </c>
      <c r="G9" s="30" t="s">
        <v>57</v>
      </c>
      <c r="H9" s="30" t="s">
        <v>55</v>
      </c>
      <c r="I9" s="30" t="s">
        <v>56</v>
      </c>
      <c r="J9" s="30" t="s">
        <v>57</v>
      </c>
      <c r="K9" s="30" t="s">
        <v>55</v>
      </c>
      <c r="L9" s="30" t="s">
        <v>56</v>
      </c>
      <c r="M9" s="30" t="s">
        <v>57</v>
      </c>
      <c r="N9" s="30" t="s">
        <v>55</v>
      </c>
      <c r="O9" s="30" t="s">
        <v>56</v>
      </c>
      <c r="P9" s="30" t="s">
        <v>57</v>
      </c>
      <c r="Q9" s="30" t="s">
        <v>55</v>
      </c>
      <c r="R9" s="30" t="s">
        <v>56</v>
      </c>
      <c r="S9" s="30" t="s">
        <v>57</v>
      </c>
      <c r="T9" s="69"/>
    </row>
    <row r="10" spans="2:20" x14ac:dyDescent="0.25">
      <c r="B10" s="31">
        <v>1</v>
      </c>
      <c r="C10" s="31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1">
        <f t="shared" ref="T10:T15" si="0">AVERAGE(G10,J10,M10,P10,S10)</f>
        <v>0</v>
      </c>
    </row>
    <row r="11" spans="2:20" ht="15.75" x14ac:dyDescent="0.25">
      <c r="B11" s="40">
        <v>2</v>
      </c>
      <c r="C11" s="39" t="s">
        <v>58</v>
      </c>
      <c r="D11" s="41">
        <v>64</v>
      </c>
      <c r="E11" s="38">
        <v>10</v>
      </c>
      <c r="F11" s="38">
        <v>16</v>
      </c>
      <c r="G11" s="38">
        <v>38</v>
      </c>
      <c r="H11" s="38">
        <v>13</v>
      </c>
      <c r="I11" s="38">
        <v>16</v>
      </c>
      <c r="J11" s="38">
        <v>35</v>
      </c>
      <c r="K11" s="38">
        <v>10</v>
      </c>
      <c r="L11" s="38">
        <v>17</v>
      </c>
      <c r="M11" s="38">
        <v>37</v>
      </c>
      <c r="N11" s="38">
        <v>5</v>
      </c>
      <c r="O11" s="38">
        <v>24</v>
      </c>
      <c r="P11" s="38">
        <v>35</v>
      </c>
      <c r="Q11" s="38">
        <v>9</v>
      </c>
      <c r="R11" s="38">
        <v>16</v>
      </c>
      <c r="S11" s="38">
        <v>39</v>
      </c>
      <c r="T11" s="40">
        <f t="shared" si="0"/>
        <v>36.799999999999997</v>
      </c>
    </row>
    <row r="12" spans="2:20" x14ac:dyDescent="0.25">
      <c r="B12" s="40">
        <v>3</v>
      </c>
      <c r="C12" s="40"/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0">
        <v>0</v>
      </c>
    </row>
    <row r="13" spans="2:20" ht="15.75" x14ac:dyDescent="0.25">
      <c r="B13" s="40">
        <v>4</v>
      </c>
      <c r="C13" s="40" t="s">
        <v>59</v>
      </c>
      <c r="D13" s="38">
        <v>73</v>
      </c>
      <c r="E13" s="38">
        <v>0</v>
      </c>
      <c r="F13" s="38">
        <v>6</v>
      </c>
      <c r="G13" s="38">
        <v>67</v>
      </c>
      <c r="H13" s="38">
        <v>4</v>
      </c>
      <c r="I13" s="38">
        <v>10</v>
      </c>
      <c r="J13" s="38">
        <v>59</v>
      </c>
      <c r="K13" s="38">
        <v>4</v>
      </c>
      <c r="L13" s="38">
        <v>15</v>
      </c>
      <c r="M13" s="38">
        <v>54</v>
      </c>
      <c r="N13" s="38">
        <v>4</v>
      </c>
      <c r="O13" s="38">
        <v>14</v>
      </c>
      <c r="P13" s="38">
        <v>55</v>
      </c>
      <c r="Q13" s="38">
        <v>4</v>
      </c>
      <c r="R13" s="38">
        <v>12</v>
      </c>
      <c r="S13" s="38">
        <v>57</v>
      </c>
      <c r="T13" s="40">
        <f t="shared" si="0"/>
        <v>58.4</v>
      </c>
    </row>
    <row r="14" spans="2:20" ht="15.75" x14ac:dyDescent="0.25">
      <c r="B14" s="40">
        <v>5</v>
      </c>
      <c r="C14" s="40" t="s">
        <v>60</v>
      </c>
      <c r="D14" s="38">
        <v>60</v>
      </c>
      <c r="E14" s="38">
        <v>0</v>
      </c>
      <c r="F14" s="38">
        <v>16</v>
      </c>
      <c r="G14" s="38">
        <v>44</v>
      </c>
      <c r="H14" s="38">
        <v>2</v>
      </c>
      <c r="I14" s="38">
        <v>17</v>
      </c>
      <c r="J14" s="38">
        <v>41</v>
      </c>
      <c r="K14" s="38">
        <v>7</v>
      </c>
      <c r="L14" s="38">
        <v>14</v>
      </c>
      <c r="M14" s="38">
        <v>39</v>
      </c>
      <c r="N14" s="38">
        <v>6</v>
      </c>
      <c r="O14" s="38">
        <v>18</v>
      </c>
      <c r="P14" s="38">
        <v>36</v>
      </c>
      <c r="Q14" s="38">
        <v>7</v>
      </c>
      <c r="R14" s="38">
        <v>17</v>
      </c>
      <c r="S14" s="38">
        <v>36</v>
      </c>
      <c r="T14" s="40">
        <f t="shared" si="0"/>
        <v>39.200000000000003</v>
      </c>
    </row>
    <row r="15" spans="2:20" x14ac:dyDescent="0.25">
      <c r="B15" s="40">
        <v>6</v>
      </c>
      <c r="C15" s="40" t="s">
        <v>61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0">
        <f t="shared" si="0"/>
        <v>0</v>
      </c>
    </row>
    <row r="16" spans="2:20" x14ac:dyDescent="0.25">
      <c r="B16" s="76" t="s">
        <v>1</v>
      </c>
      <c r="C16" s="77"/>
      <c r="D16" s="33">
        <f t="shared" ref="D16:T16" si="1">SUM(D10:D15)</f>
        <v>197</v>
      </c>
      <c r="E16" s="33">
        <f t="shared" si="1"/>
        <v>10</v>
      </c>
      <c r="F16" s="33">
        <f t="shared" si="1"/>
        <v>38</v>
      </c>
      <c r="G16" s="33">
        <f t="shared" si="1"/>
        <v>149</v>
      </c>
      <c r="H16" s="33">
        <f t="shared" si="1"/>
        <v>19</v>
      </c>
      <c r="I16" s="33">
        <f t="shared" si="1"/>
        <v>43</v>
      </c>
      <c r="J16" s="33">
        <f t="shared" si="1"/>
        <v>135</v>
      </c>
      <c r="K16" s="33">
        <f t="shared" si="1"/>
        <v>21</v>
      </c>
      <c r="L16" s="33">
        <f t="shared" si="1"/>
        <v>46</v>
      </c>
      <c r="M16" s="33">
        <f t="shared" si="1"/>
        <v>130</v>
      </c>
      <c r="N16" s="33">
        <f t="shared" si="1"/>
        <v>15</v>
      </c>
      <c r="O16" s="33">
        <f t="shared" si="1"/>
        <v>56</v>
      </c>
      <c r="P16" s="33">
        <f t="shared" si="1"/>
        <v>126</v>
      </c>
      <c r="Q16" s="33">
        <f t="shared" si="1"/>
        <v>20</v>
      </c>
      <c r="R16" s="33">
        <f t="shared" si="1"/>
        <v>45</v>
      </c>
      <c r="S16" s="33">
        <f t="shared" si="1"/>
        <v>132</v>
      </c>
      <c r="T16" s="33">
        <f t="shared" si="1"/>
        <v>134.39999999999998</v>
      </c>
    </row>
    <row r="17" spans="2:21" x14ac:dyDescent="0.25">
      <c r="B17" s="78" t="s">
        <v>62</v>
      </c>
      <c r="C17" s="79"/>
      <c r="D17" s="33" t="s">
        <v>11</v>
      </c>
      <c r="E17" s="34">
        <f>E16/D16*100</f>
        <v>5.0761421319796955</v>
      </c>
      <c r="F17" s="34">
        <f>F16/D16*100</f>
        <v>19.289340101522843</v>
      </c>
      <c r="G17" s="34">
        <f>G16/D16*100</f>
        <v>75.634517766497467</v>
      </c>
      <c r="H17" s="34">
        <f>H16/D16*100</f>
        <v>9.6446700507614214</v>
      </c>
      <c r="I17" s="34">
        <f>I16/D16*100</f>
        <v>21.82741116751269</v>
      </c>
      <c r="J17" s="34">
        <f>J16/D16*100</f>
        <v>68.527918781725887</v>
      </c>
      <c r="K17" s="34">
        <f>K16/D16*100</f>
        <v>10.659898477157361</v>
      </c>
      <c r="L17" s="34">
        <f>L16/D16*100</f>
        <v>23.350253807106601</v>
      </c>
      <c r="M17" s="34">
        <f>M16/D16*100</f>
        <v>65.989847715736033</v>
      </c>
      <c r="N17" s="34">
        <f>N16/D16*100</f>
        <v>7.6142131979695442</v>
      </c>
      <c r="O17" s="34">
        <f>O16/D16*100</f>
        <v>28.426395939086298</v>
      </c>
      <c r="P17" s="34">
        <f>P16/D16*100</f>
        <v>63.959390862944169</v>
      </c>
      <c r="Q17" s="34">
        <f>Q16/D16*100</f>
        <v>10.152284263959391</v>
      </c>
      <c r="R17" s="34">
        <f>R16/D16*100</f>
        <v>22.842639593908629</v>
      </c>
      <c r="S17" s="34">
        <f>S16/D16*100</f>
        <v>67.005076142131983</v>
      </c>
      <c r="T17" s="34">
        <f>T16/D16*100</f>
        <v>68.223350253807098</v>
      </c>
    </row>
    <row r="18" spans="2:21" x14ac:dyDescent="0.25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31"/>
    </row>
    <row r="19" spans="2:21" x14ac:dyDescent="0.25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1" spans="2:21" x14ac:dyDescent="0.25">
      <c r="B21" s="81" t="s">
        <v>67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t="s">
        <v>66</v>
      </c>
    </row>
    <row r="22" spans="2:21" x14ac:dyDescent="0.2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</row>
  </sheetData>
  <mergeCells count="19">
    <mergeCell ref="B17:C17"/>
    <mergeCell ref="B2:E2"/>
    <mergeCell ref="B21:T21"/>
    <mergeCell ref="B22:T22"/>
    <mergeCell ref="B18:S18"/>
    <mergeCell ref="B3:T3"/>
    <mergeCell ref="B4:T4"/>
    <mergeCell ref="B5:T5"/>
    <mergeCell ref="B7:B9"/>
    <mergeCell ref="C7:C9"/>
    <mergeCell ref="D7:D9"/>
    <mergeCell ref="E7:S7"/>
    <mergeCell ref="T7:T9"/>
    <mergeCell ref="E8:G8"/>
    <mergeCell ref="H8:J8"/>
    <mergeCell ref="K8:M8"/>
    <mergeCell ref="N8:P8"/>
    <mergeCell ref="Q8:S8"/>
    <mergeCell ref="B16:C16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  <vt:lpstr>есептейтін ехель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2023-09-21T07:42:25Z</cp:lastPrinted>
  <dcterms:created xsi:type="dcterms:W3CDTF">2022-12-22T06:57:03Z</dcterms:created>
  <dcterms:modified xsi:type="dcterms:W3CDTF">2024-03-02T13:37:44Z</dcterms:modified>
</cp:coreProperties>
</file>