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0215" windowHeight="6840" firstSheet="1" activeTab="1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Әдіскердің жиын есебі 2023-24 " sheetId="1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7" i="13" l="1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R12" i="16" l="1"/>
  <c r="S12" i="16" s="1"/>
  <c r="T12" i="16"/>
  <c r="U12" i="16" s="1"/>
  <c r="V12" i="16"/>
  <c r="W12" i="16" s="1"/>
  <c r="T17" i="11" l="1"/>
  <c r="R10" i="16" l="1"/>
  <c r="S10" i="16" s="1"/>
  <c r="T10" i="16"/>
  <c r="U10" i="16" s="1"/>
  <c r="V10" i="16"/>
  <c r="W10" i="16" s="1"/>
  <c r="V13" i="16" l="1"/>
  <c r="W13" i="16" s="1"/>
  <c r="V11" i="16"/>
  <c r="W11" i="16" s="1"/>
  <c r="V9" i="16"/>
  <c r="W9" i="16" s="1"/>
  <c r="T13" i="16"/>
  <c r="U13" i="16" s="1"/>
  <c r="T11" i="16"/>
  <c r="U11" i="16" s="1"/>
  <c r="T9" i="16"/>
  <c r="U9" i="16" s="1"/>
  <c r="R13" i="16"/>
  <c r="S13" i="16" s="1"/>
  <c r="R11" i="16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F18" i="10" s="1"/>
  <c r="G17" i="10"/>
  <c r="H17" i="10"/>
  <c r="H18" i="10" s="1"/>
  <c r="I17" i="10"/>
  <c r="J17" i="10"/>
  <c r="J18" i="10" s="1"/>
  <c r="K17" i="10"/>
  <c r="K18" i="10" s="1"/>
  <c r="L17" i="10"/>
  <c r="L18" i="10" s="1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E18" i="10" s="1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G18" i="10" l="1"/>
  <c r="M18" i="10"/>
  <c r="I18" i="10"/>
  <c r="S11" i="16"/>
  <c r="X18" i="10"/>
  <c r="AB18" i="11"/>
  <c r="R18" i="10"/>
  <c r="S18" i="10"/>
  <c r="V18" i="10"/>
  <c r="N18" i="10"/>
  <c r="O18" i="10"/>
  <c r="W18" i="10"/>
  <c r="T18" i="10"/>
  <c r="D18" i="10"/>
  <c r="Q18" i="10"/>
  <c r="U18" i="10"/>
  <c r="Y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4" i="16"/>
  <c r="E14" i="16"/>
  <c r="D14" i="16"/>
  <c r="C14" i="16"/>
  <c r="E17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AK17" i="12"/>
  <c r="D17" i="12"/>
  <c r="H18" i="12" s="1"/>
  <c r="E17" i="12"/>
  <c r="F17" i="12"/>
  <c r="G17" i="12"/>
  <c r="N17" i="12"/>
  <c r="N18" i="12" s="1"/>
  <c r="O17" i="12"/>
  <c r="P17" i="12"/>
  <c r="Q17" i="12"/>
  <c r="R17" i="12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U18" i="13" l="1"/>
  <c r="R18" i="12"/>
  <c r="R18" i="13"/>
  <c r="AN18" i="13"/>
  <c r="T18" i="13"/>
  <c r="AM18" i="13"/>
  <c r="S18" i="13"/>
  <c r="AL18" i="13"/>
  <c r="AK18" i="13"/>
  <c r="Q18" i="13"/>
  <c r="AJ18" i="13"/>
  <c r="AI18" i="13"/>
  <c r="V18" i="13"/>
  <c r="T14" i="16"/>
  <c r="U14" i="16" s="1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4" i="16"/>
  <c r="W14" i="16" s="1"/>
  <c r="AG18" i="12"/>
  <c r="AF18" i="12"/>
  <c r="P18" i="12"/>
  <c r="AB18" i="12"/>
  <c r="U18" i="12"/>
  <c r="M18" i="12"/>
  <c r="I18" i="12"/>
  <c r="AD18" i="12"/>
  <c r="Y18" i="12"/>
  <c r="T18" i="12"/>
  <c r="L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4" i="16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  <c r="S14" i="16" l="1"/>
</calcChain>
</file>

<file path=xl/sharedStrings.xml><?xml version="1.0" encoding="utf-8"?>
<sst xmlns="http://schemas.openxmlformats.org/spreadsheetml/2006/main" count="328" uniqueCount="79">
  <si>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</si>
  <si>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</si>
  <si>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</si>
  <si>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</si>
  <si>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</si>
  <si>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</si>
  <si>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</si>
  <si>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</si>
  <si>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</si>
  <si>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</si>
  <si>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</si>
  <si>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</si>
  <si>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</si>
  <si>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</si>
  <si>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</si>
  <si>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</si>
  <si>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</si>
  <si>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</si>
  <si>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</si>
  <si>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</si>
  <si>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</si>
  <si>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</si>
  <si>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</si>
  <si>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</si>
  <si>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</si>
  <si>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</si>
  <si>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</si>
  <si>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</si>
  <si>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</si>
  <si>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</si>
  <si>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</si>
  <si>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</si>
  <si>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</si>
  <si>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</si>
  <si>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</si>
  <si>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</si>
  <si>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</si>
  <si>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</si>
  <si>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</si>
  <si>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</si>
  <si>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</si>
  <si>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</si>
  <si>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</si>
  <si>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</si>
  <si>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</si>
  <si>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</si>
  <si>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</si>
  <si>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</si>
  <si>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</si>
  <si>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"Балапан"</t>
  </si>
  <si>
    <t>Абдужалилова М</t>
  </si>
  <si>
    <t>"Қарлығаш"</t>
  </si>
  <si>
    <t>Болатбаева З.</t>
  </si>
  <si>
    <t>"Ақ сұңқар"</t>
  </si>
  <si>
    <t>"Ақ шағала"</t>
  </si>
  <si>
    <t>Мехманова С.К.</t>
  </si>
  <si>
    <t>Порохина С.В.</t>
  </si>
  <si>
    <t>"Самұрық"</t>
  </si>
  <si>
    <t>"Ботақан"</t>
  </si>
  <si>
    <t>"Бұлбұл"</t>
  </si>
  <si>
    <t>"Аққу"</t>
  </si>
  <si>
    <t>Юсвалиева Ш.К.</t>
  </si>
  <si>
    <t>"Ақ көжек"</t>
  </si>
  <si>
    <t>Ниязалиева Г</t>
  </si>
  <si>
    <t xml:space="preserve">"Ақ лақ" </t>
  </si>
  <si>
    <t>Азизова Г.В.</t>
  </si>
  <si>
    <t>"Құлыншақ"</t>
  </si>
  <si>
    <t>Бердикулова Е</t>
  </si>
  <si>
    <t>Сейдуанова М.</t>
  </si>
  <si>
    <t>Айтбаева Г.</t>
  </si>
  <si>
    <t>Даниленко Г.Б</t>
  </si>
  <si>
    <t>"Қошақан"</t>
  </si>
  <si>
    <t>Бимурзаева Л</t>
  </si>
  <si>
    <t>Әдіскерінің аты-жөні__Арыстанбаева Б.О</t>
  </si>
  <si>
    <t>МДҰ атауы___МКҚК "Күншуақ" бөбекжай- бақшасы"</t>
  </si>
  <si>
    <t>Мекен-жайы__Ақсукент, Ж.Жолы 178____________________________________________</t>
  </si>
  <si>
    <t>Оқыту тілі__қазақ. Орыс</t>
  </si>
  <si>
    <t>Әдіскерінің аты-жөні_Арыстанбаева Б.О</t>
  </si>
  <si>
    <t>МДҰ атауы__"Күншуақ" бөбекжайы - бақшасы" МКҚК_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</si>
</sst>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1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" fontId="1" fillId="0" borderId="1" xfId="0" applyNumberFormat="1" applyFont="1" applyBorder="1"/>
    <xf numFmtId="1" fontId="0" fillId="0" borderId="1" xfId="0" applyNumberFormat="1" applyBorder="1"/>
    <xf numFmtId="0" fontId="1" fillId="3" borderId="1" xfId="0" applyFont="1" applyFill="1" applyBorder="1" applyAlignment="1">
      <alignment horizontal="left" vertical="center"/>
    </xf>
    <xf numFmtId="1" fontId="1" fillId="3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41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1" t="s">
        <v>19</v>
      </c>
      <c r="Y2" s="51"/>
    </row>
    <row r="3" spans="1:25" ht="15.75" x14ac:dyDescent="0.25">
      <c r="A3" s="3"/>
      <c r="B3" s="52" t="s">
        <v>18</v>
      </c>
      <c r="C3" s="52"/>
      <c r="D3" s="52"/>
      <c r="E3" s="52"/>
      <c r="F3" s="52"/>
      <c r="G3" s="3"/>
      <c r="H3" s="3"/>
      <c r="I3" s="3"/>
      <c r="J3" s="3"/>
      <c r="K3" s="3"/>
      <c r="L3" s="52" t="s">
        <v>42</v>
      </c>
      <c r="M3" s="52"/>
      <c r="N3" s="52"/>
      <c r="O3" s="52"/>
      <c r="P3" s="52"/>
      <c r="Q3" s="52"/>
      <c r="R3" s="52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53" t="s">
        <v>24</v>
      </c>
      <c r="M4" s="53"/>
      <c r="N4" s="53"/>
      <c r="O4" s="53"/>
      <c r="P4" s="53"/>
      <c r="Q4" s="53"/>
      <c r="R4" s="53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57" t="s">
        <v>0</v>
      </c>
      <c r="B7" s="55" t="s">
        <v>3</v>
      </c>
      <c r="C7" s="55" t="s">
        <v>4</v>
      </c>
      <c r="D7" s="55" t="s">
        <v>10</v>
      </c>
      <c r="E7" s="55" t="s">
        <v>5</v>
      </c>
      <c r="F7" s="55"/>
      <c r="G7" s="55"/>
      <c r="H7" s="55" t="s">
        <v>8</v>
      </c>
      <c r="I7" s="55"/>
      <c r="J7" s="55"/>
      <c r="K7" s="55"/>
      <c r="L7" s="55"/>
      <c r="M7" s="55"/>
      <c r="N7" s="55" t="s">
        <v>6</v>
      </c>
      <c r="O7" s="55"/>
      <c r="P7" s="55"/>
      <c r="Q7" s="55" t="s">
        <v>9</v>
      </c>
      <c r="R7" s="55"/>
      <c r="S7" s="55"/>
      <c r="T7" s="55"/>
      <c r="U7" s="55"/>
      <c r="V7" s="55"/>
      <c r="W7" s="55" t="s">
        <v>7</v>
      </c>
      <c r="X7" s="55"/>
      <c r="Y7" s="55"/>
    </row>
    <row r="8" spans="1:25" ht="14.25" customHeight="1" x14ac:dyDescent="0.25">
      <c r="A8" s="57"/>
      <c r="B8" s="55"/>
      <c r="C8" s="55"/>
      <c r="D8" s="55"/>
      <c r="E8" s="55" t="s">
        <v>15</v>
      </c>
      <c r="F8" s="55" t="s">
        <v>16</v>
      </c>
      <c r="G8" s="55" t="s">
        <v>17</v>
      </c>
      <c r="H8" s="55" t="s">
        <v>20</v>
      </c>
      <c r="I8" s="55"/>
      <c r="J8" s="55"/>
      <c r="K8" s="55" t="s">
        <v>21</v>
      </c>
      <c r="L8" s="55"/>
      <c r="M8" s="55"/>
      <c r="N8" s="55" t="s">
        <v>15</v>
      </c>
      <c r="O8" s="55" t="s">
        <v>16</v>
      </c>
      <c r="P8" s="55" t="s">
        <v>17</v>
      </c>
      <c r="Q8" s="55" t="s">
        <v>22</v>
      </c>
      <c r="R8" s="55"/>
      <c r="S8" s="55"/>
      <c r="T8" s="55" t="s">
        <v>23</v>
      </c>
      <c r="U8" s="55"/>
      <c r="V8" s="55"/>
      <c r="W8" s="1"/>
      <c r="X8" s="1"/>
      <c r="Y8" s="1"/>
    </row>
    <row r="9" spans="1:25" ht="128.25" customHeight="1" x14ac:dyDescent="0.25">
      <c r="A9" s="57"/>
      <c r="B9" s="55"/>
      <c r="C9" s="55"/>
      <c r="D9" s="55"/>
      <c r="E9" s="55"/>
      <c r="F9" s="55"/>
      <c r="G9" s="55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5"/>
      <c r="O9" s="55"/>
      <c r="P9" s="55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56" t="s">
        <v>1</v>
      </c>
      <c r="B17" s="56"/>
      <c r="C17" s="56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54" t="s">
        <v>11</v>
      </c>
      <c r="B18" s="54"/>
      <c r="C18" s="54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tabSelected="1" topLeftCell="E1" zoomScale="70" zoomScaleNormal="70" workbookViewId="0">
      <selection activeCell="K10" sqref="K10:M11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64" t="s">
        <v>40</v>
      </c>
      <c r="C2" s="64"/>
      <c r="D2" s="64"/>
      <c r="E2" s="64"/>
      <c r="F2" s="64"/>
      <c r="G2" s="64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1" t="s">
        <v>19</v>
      </c>
      <c r="Y2" s="51"/>
    </row>
    <row r="3" spans="1:25" ht="15.75" x14ac:dyDescent="0.25">
      <c r="A3" s="3"/>
      <c r="B3" s="52" t="s">
        <v>18</v>
      </c>
      <c r="C3" s="52"/>
      <c r="D3" s="52"/>
      <c r="E3" s="52"/>
      <c r="F3" s="52"/>
      <c r="G3" s="3"/>
      <c r="H3" s="3"/>
      <c r="I3" s="3"/>
      <c r="J3" s="3"/>
      <c r="K3" s="3"/>
      <c r="L3" s="63" t="s">
        <v>25</v>
      </c>
      <c r="M3" s="63"/>
      <c r="N3" s="63"/>
      <c r="O3" s="63"/>
      <c r="P3" s="63"/>
      <c r="Q3" s="63"/>
      <c r="R3" s="63"/>
      <c r="S3" s="19"/>
      <c r="T3" s="19"/>
      <c r="U3" s="19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53" t="s">
        <v>24</v>
      </c>
      <c r="M4" s="53"/>
      <c r="N4" s="53"/>
      <c r="O4" s="53"/>
      <c r="P4" s="53"/>
      <c r="Q4" s="53"/>
      <c r="R4" s="53"/>
      <c r="S4" s="22"/>
      <c r="T4" s="22"/>
      <c r="U4" s="22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57" t="s">
        <v>0</v>
      </c>
      <c r="B7" s="55" t="s">
        <v>3</v>
      </c>
      <c r="C7" s="55" t="s">
        <v>4</v>
      </c>
      <c r="D7" s="55" t="s">
        <v>10</v>
      </c>
      <c r="E7" s="55" t="s">
        <v>5</v>
      </c>
      <c r="F7" s="55"/>
      <c r="G7" s="55"/>
      <c r="H7" s="60" t="s">
        <v>8</v>
      </c>
      <c r="I7" s="61"/>
      <c r="J7" s="61"/>
      <c r="K7" s="61"/>
      <c r="L7" s="61"/>
      <c r="M7" s="62"/>
      <c r="N7" s="55" t="s">
        <v>6</v>
      </c>
      <c r="O7" s="55"/>
      <c r="P7" s="55"/>
      <c r="Q7" s="60" t="s">
        <v>9</v>
      </c>
      <c r="R7" s="61"/>
      <c r="S7" s="61"/>
      <c r="T7" s="61"/>
      <c r="U7" s="61"/>
      <c r="V7" s="62"/>
      <c r="W7" s="55" t="s">
        <v>7</v>
      </c>
      <c r="X7" s="55"/>
      <c r="Y7" s="55"/>
    </row>
    <row r="8" spans="1:25" ht="15.75" customHeight="1" x14ac:dyDescent="0.25">
      <c r="A8" s="57"/>
      <c r="B8" s="55"/>
      <c r="C8" s="55"/>
      <c r="D8" s="55"/>
      <c r="E8" s="58" t="s">
        <v>15</v>
      </c>
      <c r="F8" s="58" t="s">
        <v>16</v>
      </c>
      <c r="G8" s="58" t="s">
        <v>17</v>
      </c>
      <c r="H8" s="55" t="s">
        <v>20</v>
      </c>
      <c r="I8" s="55"/>
      <c r="J8" s="55"/>
      <c r="K8" s="55" t="s">
        <v>21</v>
      </c>
      <c r="L8" s="55"/>
      <c r="M8" s="55"/>
      <c r="N8" s="58" t="s">
        <v>15</v>
      </c>
      <c r="O8" s="58" t="s">
        <v>16</v>
      </c>
      <c r="P8" s="58" t="s">
        <v>17</v>
      </c>
      <c r="Q8" s="55" t="s">
        <v>22</v>
      </c>
      <c r="R8" s="55"/>
      <c r="S8" s="55"/>
      <c r="T8" s="55" t="s">
        <v>23</v>
      </c>
      <c r="U8" s="55"/>
      <c r="V8" s="55"/>
      <c r="W8" s="58" t="s">
        <v>15</v>
      </c>
      <c r="X8" s="58" t="s">
        <v>16</v>
      </c>
      <c r="Y8" s="58" t="s">
        <v>17</v>
      </c>
    </row>
    <row r="9" spans="1:25" ht="126.75" customHeight="1" x14ac:dyDescent="0.25">
      <c r="A9" s="57"/>
      <c r="B9" s="55"/>
      <c r="C9" s="55"/>
      <c r="D9" s="55"/>
      <c r="E9" s="59"/>
      <c r="F9" s="59"/>
      <c r="G9" s="5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9"/>
      <c r="O9" s="59"/>
      <c r="P9" s="59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59"/>
      <c r="X9" s="59"/>
      <c r="Y9" s="59"/>
    </row>
    <row r="10" spans="1:25" ht="15.75" x14ac:dyDescent="0.25">
      <c r="A10" s="5">
        <v>1</v>
      </c>
      <c r="B10" s="6" t="s">
        <v>64</v>
      </c>
      <c r="C10" s="6" t="s">
        <v>65</v>
      </c>
      <c r="D10" s="12">
        <v>19</v>
      </c>
      <c r="E10" s="12">
        <v>11</v>
      </c>
      <c r="F10" s="12">
        <v>7</v>
      </c>
      <c r="G10" s="12">
        <v>1</v>
      </c>
      <c r="H10" s="12">
        <v>14</v>
      </c>
      <c r="I10" s="12">
        <v>4</v>
      </c>
      <c r="J10" s="12">
        <v>1</v>
      </c>
      <c r="K10" s="12">
        <v>8</v>
      </c>
      <c r="L10" s="12">
        <v>5</v>
      </c>
      <c r="M10" s="12">
        <v>6</v>
      </c>
      <c r="N10" s="12">
        <v>11</v>
      </c>
      <c r="O10" s="12">
        <v>3</v>
      </c>
      <c r="P10" s="12">
        <v>5</v>
      </c>
      <c r="Q10" s="12">
        <v>14</v>
      </c>
      <c r="R10" s="12">
        <v>5</v>
      </c>
      <c r="S10" s="12">
        <v>0</v>
      </c>
      <c r="T10" s="12">
        <v>9</v>
      </c>
      <c r="U10" s="12">
        <v>9</v>
      </c>
      <c r="V10" s="12">
        <v>1</v>
      </c>
      <c r="W10" s="12">
        <v>12</v>
      </c>
      <c r="X10" s="12">
        <v>6</v>
      </c>
      <c r="Y10" s="12">
        <v>1</v>
      </c>
    </row>
    <row r="11" spans="1:25" ht="15.75" x14ac:dyDescent="0.25">
      <c r="A11" s="5">
        <v>2</v>
      </c>
      <c r="B11" s="6" t="s">
        <v>66</v>
      </c>
      <c r="C11" s="6" t="s">
        <v>67</v>
      </c>
      <c r="D11" s="12">
        <v>20</v>
      </c>
      <c r="E11" s="12">
        <v>8</v>
      </c>
      <c r="F11" s="12">
        <v>9</v>
      </c>
      <c r="G11" s="12">
        <v>3</v>
      </c>
      <c r="H11" s="12">
        <v>8</v>
      </c>
      <c r="I11" s="12">
        <v>8</v>
      </c>
      <c r="J11" s="12">
        <v>4</v>
      </c>
      <c r="K11" s="12">
        <v>9</v>
      </c>
      <c r="L11" s="12">
        <v>7</v>
      </c>
      <c r="M11" s="12">
        <v>4</v>
      </c>
      <c r="N11" s="38">
        <v>8</v>
      </c>
      <c r="O11" s="38">
        <v>9</v>
      </c>
      <c r="P11" s="38">
        <v>3</v>
      </c>
      <c r="Q11" s="38">
        <v>7</v>
      </c>
      <c r="R11" s="38">
        <v>9</v>
      </c>
      <c r="S11" s="38">
        <v>4</v>
      </c>
      <c r="T11" s="38">
        <v>9</v>
      </c>
      <c r="U11" s="38">
        <v>8</v>
      </c>
      <c r="V11" s="38">
        <v>3</v>
      </c>
      <c r="W11" s="12">
        <v>9</v>
      </c>
      <c r="X11" s="12">
        <v>8</v>
      </c>
      <c r="Y11" s="12">
        <v>3</v>
      </c>
    </row>
    <row r="12" spans="1:25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67" t="s">
        <v>1</v>
      </c>
      <c r="B17" s="68"/>
      <c r="C17" s="69"/>
      <c r="D17" s="14">
        <f t="shared" ref="D17:Y17" si="0">SUM(D10:D16)</f>
        <v>39</v>
      </c>
      <c r="E17" s="12">
        <f t="shared" si="0"/>
        <v>19</v>
      </c>
      <c r="F17" s="12">
        <f t="shared" si="0"/>
        <v>16</v>
      </c>
      <c r="G17" s="12">
        <f t="shared" si="0"/>
        <v>4</v>
      </c>
      <c r="H17" s="38">
        <f t="shared" si="0"/>
        <v>22</v>
      </c>
      <c r="I17" s="38">
        <f t="shared" si="0"/>
        <v>12</v>
      </c>
      <c r="J17" s="38">
        <f t="shared" si="0"/>
        <v>5</v>
      </c>
      <c r="K17" s="38">
        <f t="shared" si="0"/>
        <v>17</v>
      </c>
      <c r="L17" s="12">
        <f t="shared" si="0"/>
        <v>12</v>
      </c>
      <c r="M17" s="12">
        <f t="shared" si="0"/>
        <v>10</v>
      </c>
      <c r="N17" s="12">
        <f t="shared" si="0"/>
        <v>19</v>
      </c>
      <c r="O17" s="12">
        <f t="shared" si="0"/>
        <v>12</v>
      </c>
      <c r="P17" s="12">
        <f t="shared" si="0"/>
        <v>8</v>
      </c>
      <c r="Q17" s="48">
        <f t="shared" si="0"/>
        <v>21</v>
      </c>
      <c r="R17" s="12">
        <f t="shared" si="0"/>
        <v>14</v>
      </c>
      <c r="S17" s="12">
        <f t="shared" si="0"/>
        <v>4</v>
      </c>
      <c r="T17" s="48">
        <f t="shared" si="0"/>
        <v>18</v>
      </c>
      <c r="U17" s="12">
        <f t="shared" si="0"/>
        <v>17</v>
      </c>
      <c r="V17" s="12">
        <f t="shared" si="0"/>
        <v>4</v>
      </c>
      <c r="W17" s="12">
        <f t="shared" si="0"/>
        <v>21</v>
      </c>
      <c r="X17" s="12">
        <f t="shared" si="0"/>
        <v>14</v>
      </c>
      <c r="Y17" s="12">
        <f t="shared" si="0"/>
        <v>4</v>
      </c>
    </row>
    <row r="18" spans="1:25" ht="17.25" customHeight="1" x14ac:dyDescent="0.25">
      <c r="A18" s="65" t="s">
        <v>11</v>
      </c>
      <c r="B18" s="66"/>
      <c r="C18" s="66"/>
      <c r="D18" s="29">
        <f>D17*100/D17</f>
        <v>100</v>
      </c>
      <c r="E18" s="12">
        <f>E17*100/D17</f>
        <v>48.717948717948715</v>
      </c>
      <c r="F18" s="12">
        <f>F17*100/D17</f>
        <v>41.025641025641029</v>
      </c>
      <c r="G18" s="12">
        <f>G17*100/D18</f>
        <v>4</v>
      </c>
      <c r="H18" s="12">
        <f>H17*100/D17</f>
        <v>56.410256410256409</v>
      </c>
      <c r="I18" s="12">
        <f>I17*100/D17</f>
        <v>30.76923076923077</v>
      </c>
      <c r="J18" s="12">
        <f>J17*100/D17</f>
        <v>12.820512820512821</v>
      </c>
      <c r="K18" s="12">
        <f>K17*100/D17</f>
        <v>43.589743589743591</v>
      </c>
      <c r="L18" s="12">
        <f>L17*100/D17</f>
        <v>30.76923076923077</v>
      </c>
      <c r="M18" s="12">
        <f>M17*100/D17</f>
        <v>25.641025641025642</v>
      </c>
      <c r="N18" s="12">
        <f>N17*100/D17</f>
        <v>48.717948717948715</v>
      </c>
      <c r="O18" s="12">
        <f>O17*100/D17</f>
        <v>30.76923076923077</v>
      </c>
      <c r="P18" s="12">
        <f>P17*100/D17</f>
        <v>20.512820512820515</v>
      </c>
      <c r="Q18" s="12">
        <f>Q17*100/D17</f>
        <v>53.846153846153847</v>
      </c>
      <c r="R18" s="12">
        <f>R17*100/D17</f>
        <v>35.897435897435898</v>
      </c>
      <c r="S18" s="12">
        <f>S17*100/D17</f>
        <v>10.256410256410257</v>
      </c>
      <c r="T18" s="12">
        <f>T17*100/D17</f>
        <v>46.153846153846153</v>
      </c>
      <c r="U18" s="12">
        <f>U17*100/D17</f>
        <v>43.589743589743591</v>
      </c>
      <c r="V18" s="12">
        <f>V17*100/D17</f>
        <v>10.256410256410257</v>
      </c>
      <c r="W18" s="12">
        <f>W17*100/D17</f>
        <v>53.846153846153847</v>
      </c>
      <c r="X18" s="12">
        <f>X17*100/D17</f>
        <v>35.897435897435898</v>
      </c>
      <c r="Y18" s="12">
        <f>Y17*100/D17</f>
        <v>10.256410256410257</v>
      </c>
    </row>
  </sheetData>
  <mergeCells count="29"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A2" zoomScale="80" zoomScaleNormal="80" workbookViewId="0">
      <pane xSplit="4" ySplit="8" topLeftCell="W10" activePane="bottomRight" state="frozen"/>
      <selection activeCell="A2" sqref="A2"/>
      <selection pane="topRight" activeCell="E2" sqref="E2"/>
      <selection pane="bottomLeft" activeCell="A10" sqref="A10"/>
      <selection pane="bottomRight" activeCell="Y20" sqref="Y20"/>
    </sheetView>
  </sheetViews>
  <sheetFormatPr defaultRowHeight="15" x14ac:dyDescent="0.25"/>
  <cols>
    <col min="1" max="1" width="6.140625" customWidth="1"/>
    <col min="2" max="2" width="15.5703125" customWidth="1"/>
    <col min="3" max="3" width="19.85546875" customWidth="1"/>
    <col min="4" max="4" width="10.57031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64" t="s">
        <v>39</v>
      </c>
      <c r="C2" s="64"/>
      <c r="D2" s="64"/>
      <c r="E2" s="64"/>
      <c r="F2" s="64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1" t="s">
        <v>19</v>
      </c>
      <c r="AK2" s="51"/>
    </row>
    <row r="3" spans="1:37" ht="15.75" x14ac:dyDescent="0.25">
      <c r="A3" s="3"/>
      <c r="B3" s="52" t="s">
        <v>13</v>
      </c>
      <c r="C3" s="52"/>
      <c r="D3" s="52"/>
      <c r="E3" s="52"/>
      <c r="F3" s="52"/>
      <c r="G3" s="3"/>
      <c r="H3" s="3"/>
      <c r="I3" s="3"/>
      <c r="J3" s="3"/>
      <c r="K3" s="3"/>
      <c r="L3" s="3"/>
      <c r="M3" s="3"/>
      <c r="N3" s="3"/>
      <c r="O3" s="52" t="s">
        <v>43</v>
      </c>
      <c r="P3" s="52"/>
      <c r="Q3" s="52"/>
      <c r="R3" s="52"/>
      <c r="S3" s="52"/>
      <c r="T3" s="52"/>
      <c r="U3" s="5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7" t="s">
        <v>0</v>
      </c>
      <c r="B7" s="55" t="s">
        <v>3</v>
      </c>
      <c r="C7" s="55" t="s">
        <v>4</v>
      </c>
      <c r="D7" s="55" t="s">
        <v>10</v>
      </c>
      <c r="E7" s="55" t="s">
        <v>5</v>
      </c>
      <c r="F7" s="55"/>
      <c r="G7" s="55"/>
      <c r="H7" s="60" t="s">
        <v>8</v>
      </c>
      <c r="I7" s="61"/>
      <c r="J7" s="61"/>
      <c r="K7" s="61"/>
      <c r="L7" s="61"/>
      <c r="M7" s="61"/>
      <c r="N7" s="61"/>
      <c r="O7" s="61"/>
      <c r="P7" s="62"/>
      <c r="Q7" s="55" t="s">
        <v>6</v>
      </c>
      <c r="R7" s="55"/>
      <c r="S7" s="55"/>
      <c r="T7" s="60" t="s">
        <v>9</v>
      </c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2"/>
      <c r="AI7" s="55" t="s">
        <v>7</v>
      </c>
      <c r="AJ7" s="55"/>
      <c r="AK7" s="55"/>
    </row>
    <row r="8" spans="1:37" ht="15.75" customHeight="1" x14ac:dyDescent="0.25">
      <c r="A8" s="57"/>
      <c r="B8" s="55"/>
      <c r="C8" s="55"/>
      <c r="D8" s="55"/>
      <c r="E8" s="58" t="s">
        <v>15</v>
      </c>
      <c r="F8" s="58" t="s">
        <v>16</v>
      </c>
      <c r="G8" s="58" t="s">
        <v>17</v>
      </c>
      <c r="H8" s="74" t="s">
        <v>20</v>
      </c>
      <c r="I8" s="75"/>
      <c r="J8" s="75"/>
      <c r="K8" s="61" t="s">
        <v>21</v>
      </c>
      <c r="L8" s="61"/>
      <c r="M8" s="62"/>
      <c r="N8" s="70" t="s">
        <v>26</v>
      </c>
      <c r="O8" s="71"/>
      <c r="P8" s="72"/>
      <c r="Q8" s="58" t="s">
        <v>15</v>
      </c>
      <c r="R8" s="58" t="s">
        <v>16</v>
      </c>
      <c r="S8" s="58" t="s">
        <v>17</v>
      </c>
      <c r="T8" s="73" t="s">
        <v>27</v>
      </c>
      <c r="U8" s="73"/>
      <c r="V8" s="73"/>
      <c r="W8" s="73" t="s">
        <v>22</v>
      </c>
      <c r="X8" s="73"/>
      <c r="Y8" s="73"/>
      <c r="Z8" s="57" t="s">
        <v>28</v>
      </c>
      <c r="AA8" s="57"/>
      <c r="AB8" s="57"/>
      <c r="AC8" s="57" t="s">
        <v>29</v>
      </c>
      <c r="AD8" s="57"/>
      <c r="AE8" s="57"/>
      <c r="AF8" s="71" t="s">
        <v>23</v>
      </c>
      <c r="AG8" s="71"/>
      <c r="AH8" s="72"/>
      <c r="AI8" s="58" t="s">
        <v>15</v>
      </c>
      <c r="AJ8" s="58" t="s">
        <v>16</v>
      </c>
      <c r="AK8" s="58" t="s">
        <v>17</v>
      </c>
    </row>
    <row r="9" spans="1:37" ht="115.5" customHeight="1" x14ac:dyDescent="0.25">
      <c r="A9" s="57"/>
      <c r="B9" s="55"/>
      <c r="C9" s="55"/>
      <c r="D9" s="55"/>
      <c r="E9" s="59"/>
      <c r="F9" s="59"/>
      <c r="G9" s="5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9"/>
      <c r="R9" s="59"/>
      <c r="S9" s="5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9"/>
      <c r="AJ9" s="59"/>
      <c r="AK9" s="59"/>
    </row>
    <row r="10" spans="1:37" s="39" customFormat="1" ht="15.75" x14ac:dyDescent="0.25">
      <c r="A10" s="36">
        <v>1</v>
      </c>
      <c r="B10" s="37" t="s">
        <v>49</v>
      </c>
      <c r="C10" s="37" t="s">
        <v>50</v>
      </c>
      <c r="D10" s="38">
        <v>16</v>
      </c>
      <c r="E10" s="38">
        <v>12</v>
      </c>
      <c r="F10" s="38">
        <v>3</v>
      </c>
      <c r="G10" s="38">
        <v>1</v>
      </c>
      <c r="H10" s="38">
        <v>11</v>
      </c>
      <c r="I10" s="38">
        <v>3</v>
      </c>
      <c r="J10" s="38">
        <v>2</v>
      </c>
      <c r="K10" s="38">
        <v>11</v>
      </c>
      <c r="L10" s="38">
        <v>4</v>
      </c>
      <c r="M10" s="38">
        <v>1</v>
      </c>
      <c r="N10" s="38">
        <v>10</v>
      </c>
      <c r="O10" s="38">
        <v>4</v>
      </c>
      <c r="P10" s="38">
        <v>2</v>
      </c>
      <c r="Q10" s="38">
        <v>11</v>
      </c>
      <c r="R10" s="38">
        <v>3</v>
      </c>
      <c r="S10" s="38">
        <v>2</v>
      </c>
      <c r="T10" s="38">
        <v>10</v>
      </c>
      <c r="U10" s="38">
        <v>4</v>
      </c>
      <c r="V10" s="38">
        <v>2</v>
      </c>
      <c r="W10" s="38">
        <v>11</v>
      </c>
      <c r="X10" s="38">
        <v>4</v>
      </c>
      <c r="Y10" s="38">
        <v>1</v>
      </c>
      <c r="Z10" s="38">
        <v>11</v>
      </c>
      <c r="AA10" s="38">
        <v>3</v>
      </c>
      <c r="AB10" s="38">
        <v>2</v>
      </c>
      <c r="AC10" s="38">
        <v>10</v>
      </c>
      <c r="AD10" s="38">
        <v>4</v>
      </c>
      <c r="AE10" s="38">
        <v>2</v>
      </c>
      <c r="AF10" s="38">
        <v>11</v>
      </c>
      <c r="AG10" s="38">
        <v>3</v>
      </c>
      <c r="AH10" s="38">
        <v>2</v>
      </c>
      <c r="AI10" s="38">
        <v>11</v>
      </c>
      <c r="AJ10" s="38">
        <v>3</v>
      </c>
      <c r="AK10" s="38">
        <v>2</v>
      </c>
    </row>
    <row r="11" spans="1:37" s="39" customFormat="1" ht="15.75" x14ac:dyDescent="0.25">
      <c r="A11" s="36">
        <v>2</v>
      </c>
      <c r="B11" s="37" t="s">
        <v>60</v>
      </c>
      <c r="C11" s="37" t="s">
        <v>61</v>
      </c>
      <c r="D11" s="38">
        <v>13</v>
      </c>
      <c r="E11" s="38">
        <v>8</v>
      </c>
      <c r="F11" s="38">
        <v>4</v>
      </c>
      <c r="G11" s="38">
        <v>1</v>
      </c>
      <c r="H11" s="38">
        <v>8</v>
      </c>
      <c r="I11" s="38">
        <v>4</v>
      </c>
      <c r="J11" s="38">
        <v>1</v>
      </c>
      <c r="K11" s="38">
        <v>9</v>
      </c>
      <c r="L11" s="38">
        <v>3</v>
      </c>
      <c r="M11" s="38">
        <v>1</v>
      </c>
      <c r="N11" s="38">
        <v>8</v>
      </c>
      <c r="O11" s="38">
        <v>4</v>
      </c>
      <c r="P11" s="38">
        <v>1</v>
      </c>
      <c r="Q11" s="38">
        <v>7</v>
      </c>
      <c r="R11" s="38">
        <v>4</v>
      </c>
      <c r="S11" s="38">
        <v>2</v>
      </c>
      <c r="T11" s="38">
        <v>8</v>
      </c>
      <c r="U11" s="38">
        <v>4</v>
      </c>
      <c r="V11" s="38">
        <v>1</v>
      </c>
      <c r="W11" s="38">
        <v>9</v>
      </c>
      <c r="X11" s="38">
        <v>3</v>
      </c>
      <c r="Y11" s="38">
        <v>1</v>
      </c>
      <c r="Z11" s="38">
        <v>9</v>
      </c>
      <c r="AA11" s="38">
        <v>3</v>
      </c>
      <c r="AB11" s="38">
        <v>1</v>
      </c>
      <c r="AC11" s="38">
        <v>8</v>
      </c>
      <c r="AD11" s="38">
        <v>4</v>
      </c>
      <c r="AE11" s="38">
        <v>1</v>
      </c>
      <c r="AF11" s="38">
        <v>8</v>
      </c>
      <c r="AG11" s="38">
        <v>3</v>
      </c>
      <c r="AH11" s="38">
        <v>2</v>
      </c>
      <c r="AI11" s="38">
        <v>7</v>
      </c>
      <c r="AJ11" s="38">
        <v>4</v>
      </c>
      <c r="AK11" s="38">
        <v>2</v>
      </c>
    </row>
    <row r="12" spans="1:37" s="39" customFormat="1" ht="15.75" x14ac:dyDescent="0.25">
      <c r="A12" s="36">
        <v>3</v>
      </c>
      <c r="B12" s="40" t="s">
        <v>71</v>
      </c>
      <c r="C12" s="40" t="s">
        <v>72</v>
      </c>
      <c r="D12" s="38">
        <v>20</v>
      </c>
      <c r="E12" s="38">
        <v>12</v>
      </c>
      <c r="F12" s="38">
        <v>6</v>
      </c>
      <c r="G12" s="38">
        <v>2</v>
      </c>
      <c r="H12" s="38">
        <v>11</v>
      </c>
      <c r="I12" s="38">
        <v>6</v>
      </c>
      <c r="J12" s="38">
        <v>3</v>
      </c>
      <c r="K12" s="38">
        <v>11</v>
      </c>
      <c r="L12" s="38">
        <v>6</v>
      </c>
      <c r="M12" s="38">
        <v>3</v>
      </c>
      <c r="N12" s="38">
        <v>11</v>
      </c>
      <c r="O12" s="38">
        <v>6</v>
      </c>
      <c r="P12" s="38">
        <v>3</v>
      </c>
      <c r="Q12" s="38">
        <v>12</v>
      </c>
      <c r="R12" s="38">
        <v>5</v>
      </c>
      <c r="S12" s="38">
        <v>3</v>
      </c>
      <c r="T12" s="38">
        <v>11</v>
      </c>
      <c r="U12" s="38">
        <v>6</v>
      </c>
      <c r="V12" s="38">
        <v>3</v>
      </c>
      <c r="W12" s="38">
        <v>11</v>
      </c>
      <c r="X12" s="38">
        <v>6</v>
      </c>
      <c r="Y12" s="38">
        <v>3</v>
      </c>
      <c r="Z12" s="38">
        <v>12</v>
      </c>
      <c r="AA12" s="38">
        <v>5</v>
      </c>
      <c r="AB12" s="38">
        <v>3</v>
      </c>
      <c r="AC12" s="38">
        <v>11</v>
      </c>
      <c r="AD12" s="38">
        <v>6</v>
      </c>
      <c r="AE12" s="38">
        <v>3</v>
      </c>
      <c r="AF12" s="38">
        <v>10</v>
      </c>
      <c r="AG12" s="38">
        <v>7</v>
      </c>
      <c r="AH12" s="38">
        <v>3</v>
      </c>
      <c r="AI12" s="38">
        <v>10</v>
      </c>
      <c r="AJ12" s="38">
        <v>7</v>
      </c>
      <c r="AK12" s="38">
        <v>3</v>
      </c>
    </row>
    <row r="13" spans="1:37" s="39" customFormat="1" ht="15.75" x14ac:dyDescent="0.25">
      <c r="A13" s="36">
        <v>4</v>
      </c>
      <c r="B13" s="40" t="s">
        <v>62</v>
      </c>
      <c r="C13" s="40" t="s">
        <v>63</v>
      </c>
      <c r="D13" s="38">
        <v>20</v>
      </c>
      <c r="E13" s="38">
        <v>13</v>
      </c>
      <c r="F13" s="38">
        <v>5</v>
      </c>
      <c r="G13" s="38">
        <v>2</v>
      </c>
      <c r="H13" s="38">
        <v>12</v>
      </c>
      <c r="I13" s="38">
        <v>6</v>
      </c>
      <c r="J13" s="38">
        <v>2</v>
      </c>
      <c r="K13" s="38">
        <v>12</v>
      </c>
      <c r="L13" s="38">
        <v>6</v>
      </c>
      <c r="M13" s="38">
        <v>2</v>
      </c>
      <c r="N13" s="38">
        <v>12</v>
      </c>
      <c r="O13" s="38">
        <v>6</v>
      </c>
      <c r="P13" s="38">
        <v>2</v>
      </c>
      <c r="Q13" s="38">
        <v>12</v>
      </c>
      <c r="R13" s="38">
        <v>6</v>
      </c>
      <c r="S13" s="38">
        <v>2</v>
      </c>
      <c r="T13" s="38">
        <v>11</v>
      </c>
      <c r="U13" s="38">
        <v>7</v>
      </c>
      <c r="V13" s="38">
        <v>2</v>
      </c>
      <c r="W13" s="38">
        <v>12</v>
      </c>
      <c r="X13" s="38">
        <v>6</v>
      </c>
      <c r="Y13" s="38">
        <v>2</v>
      </c>
      <c r="Z13" s="38">
        <v>11</v>
      </c>
      <c r="AA13" s="38">
        <v>7</v>
      </c>
      <c r="AB13" s="38">
        <v>2</v>
      </c>
      <c r="AC13" s="38">
        <v>12</v>
      </c>
      <c r="AD13" s="38">
        <v>6</v>
      </c>
      <c r="AE13" s="38">
        <v>2</v>
      </c>
      <c r="AF13" s="38">
        <v>12</v>
      </c>
      <c r="AG13" s="38">
        <v>6</v>
      </c>
      <c r="AH13" s="38">
        <v>2</v>
      </c>
      <c r="AI13" s="38">
        <v>12</v>
      </c>
      <c r="AJ13" s="38">
        <v>6</v>
      </c>
      <c r="AK13" s="38">
        <v>2</v>
      </c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38"/>
      <c r="R14" s="38"/>
      <c r="S14" s="38"/>
      <c r="T14" s="38"/>
      <c r="U14" s="38"/>
      <c r="V14" s="38"/>
      <c r="W14" s="12"/>
      <c r="X14" s="12"/>
      <c r="Y14" s="12"/>
      <c r="Z14" s="38"/>
      <c r="AA14" s="38"/>
      <c r="AB14" s="38"/>
      <c r="AC14" s="12"/>
      <c r="AD14" s="12"/>
      <c r="AE14" s="12"/>
      <c r="AF14" s="38"/>
      <c r="AG14" s="38"/>
      <c r="AH14" s="38"/>
      <c r="AI14" s="38"/>
      <c r="AJ14" s="38"/>
      <c r="AK14" s="38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38"/>
      <c r="R15" s="38"/>
      <c r="S15" s="38"/>
      <c r="T15" s="38"/>
      <c r="U15" s="38"/>
      <c r="V15" s="38"/>
      <c r="W15" s="12"/>
      <c r="X15" s="12"/>
      <c r="Y15" s="12"/>
      <c r="Z15" s="38"/>
      <c r="AA15" s="38"/>
      <c r="AB15" s="38"/>
      <c r="AC15" s="12"/>
      <c r="AD15" s="12"/>
      <c r="AE15" s="12"/>
      <c r="AF15" s="38"/>
      <c r="AG15" s="38"/>
      <c r="AH15" s="38"/>
      <c r="AI15" s="38"/>
      <c r="AJ15" s="38"/>
      <c r="AK15" s="38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38"/>
      <c r="R16" s="38"/>
      <c r="S16" s="38"/>
      <c r="T16" s="38"/>
      <c r="U16" s="38"/>
      <c r="V16" s="38"/>
      <c r="W16" s="12"/>
      <c r="X16" s="12"/>
      <c r="Y16" s="12"/>
      <c r="Z16" s="38"/>
      <c r="AA16" s="38"/>
      <c r="AB16" s="38"/>
      <c r="AC16" s="12"/>
      <c r="AD16" s="12"/>
      <c r="AE16" s="12"/>
      <c r="AF16" s="38"/>
      <c r="AG16" s="38"/>
      <c r="AH16" s="38"/>
      <c r="AI16" s="38"/>
      <c r="AJ16" s="38"/>
      <c r="AK16" s="38"/>
    </row>
    <row r="17" spans="1:37" s="39" customFormat="1" ht="15.75" x14ac:dyDescent="0.25">
      <c r="A17" s="85" t="s">
        <v>1</v>
      </c>
      <c r="B17" s="86"/>
      <c r="C17" s="87"/>
      <c r="D17" s="93">
        <f t="shared" ref="D17:AK17" si="0">SUM(D10:D16)</f>
        <v>69</v>
      </c>
      <c r="E17" s="38">
        <f t="shared" si="0"/>
        <v>45</v>
      </c>
      <c r="F17" s="38">
        <f t="shared" si="0"/>
        <v>18</v>
      </c>
      <c r="G17" s="38">
        <f t="shared" si="0"/>
        <v>6</v>
      </c>
      <c r="H17" s="38">
        <f t="shared" si="0"/>
        <v>42</v>
      </c>
      <c r="I17" s="38">
        <f t="shared" si="0"/>
        <v>19</v>
      </c>
      <c r="J17" s="38">
        <f t="shared" si="0"/>
        <v>8</v>
      </c>
      <c r="K17" s="38">
        <f t="shared" si="0"/>
        <v>43</v>
      </c>
      <c r="L17" s="38">
        <f t="shared" si="0"/>
        <v>19</v>
      </c>
      <c r="M17" s="38">
        <f t="shared" si="0"/>
        <v>7</v>
      </c>
      <c r="N17" s="38">
        <f t="shared" si="0"/>
        <v>41</v>
      </c>
      <c r="O17" s="38">
        <f t="shared" si="0"/>
        <v>20</v>
      </c>
      <c r="P17" s="38">
        <f t="shared" si="0"/>
        <v>8</v>
      </c>
      <c r="Q17" s="38">
        <f t="shared" si="0"/>
        <v>42</v>
      </c>
      <c r="R17" s="38">
        <f t="shared" si="0"/>
        <v>18</v>
      </c>
      <c r="S17" s="38">
        <f t="shared" si="0"/>
        <v>9</v>
      </c>
      <c r="T17" s="38">
        <f>SUM(T10:T16)</f>
        <v>40</v>
      </c>
      <c r="U17" s="38">
        <f t="shared" si="0"/>
        <v>21</v>
      </c>
      <c r="V17" s="38">
        <f t="shared" si="0"/>
        <v>8</v>
      </c>
      <c r="W17" s="38">
        <f t="shared" si="0"/>
        <v>43</v>
      </c>
      <c r="X17" s="38">
        <f t="shared" si="0"/>
        <v>19</v>
      </c>
      <c r="Y17" s="38">
        <f t="shared" si="0"/>
        <v>7</v>
      </c>
      <c r="Z17" s="38">
        <f t="shared" si="0"/>
        <v>43</v>
      </c>
      <c r="AA17" s="38">
        <f t="shared" si="0"/>
        <v>18</v>
      </c>
      <c r="AB17" s="38">
        <f t="shared" si="0"/>
        <v>8</v>
      </c>
      <c r="AC17" s="38">
        <f t="shared" si="0"/>
        <v>41</v>
      </c>
      <c r="AD17" s="38">
        <f t="shared" si="0"/>
        <v>20</v>
      </c>
      <c r="AE17" s="38">
        <f t="shared" si="0"/>
        <v>8</v>
      </c>
      <c r="AF17" s="38">
        <f t="shared" si="0"/>
        <v>41</v>
      </c>
      <c r="AG17" s="38">
        <f t="shared" si="0"/>
        <v>19</v>
      </c>
      <c r="AH17" s="38">
        <f t="shared" si="0"/>
        <v>9</v>
      </c>
      <c r="AI17" s="38">
        <f t="shared" si="0"/>
        <v>40</v>
      </c>
      <c r="AJ17" s="38">
        <f t="shared" si="0"/>
        <v>20</v>
      </c>
      <c r="AK17" s="38">
        <f t="shared" si="0"/>
        <v>9</v>
      </c>
    </row>
    <row r="18" spans="1:37" ht="18.75" customHeight="1" x14ac:dyDescent="0.25">
      <c r="A18" s="65" t="s">
        <v>11</v>
      </c>
      <c r="B18" s="66"/>
      <c r="C18" s="66"/>
      <c r="D18" s="17">
        <f>D17*100/D17</f>
        <v>100</v>
      </c>
      <c r="E18" s="13">
        <f>E17*100/D17</f>
        <v>65.217391304347828</v>
      </c>
      <c r="F18" s="13">
        <f>F17*100/D17</f>
        <v>26.086956521739129</v>
      </c>
      <c r="G18" s="13">
        <f>G17*100/D17</f>
        <v>8.695652173913043</v>
      </c>
      <c r="H18" s="49">
        <f>H17*100/D17</f>
        <v>60.869565217391305</v>
      </c>
      <c r="I18" s="49">
        <f>I17*100/D17</f>
        <v>27.536231884057973</v>
      </c>
      <c r="J18" s="49">
        <f>J17*100/D17</f>
        <v>11.594202898550725</v>
      </c>
      <c r="K18" s="49">
        <f>K17*100/D17</f>
        <v>62.318840579710148</v>
      </c>
      <c r="L18" s="49">
        <f>L17*100/D17</f>
        <v>27.536231884057973</v>
      </c>
      <c r="M18" s="49">
        <f>M17*100/D17</f>
        <v>10.144927536231885</v>
      </c>
      <c r="N18" s="13">
        <f>N17*100/D17</f>
        <v>59.420289855072461</v>
      </c>
      <c r="O18" s="13">
        <f>O17*100/D17</f>
        <v>28.985507246376812</v>
      </c>
      <c r="P18" s="13">
        <f>P17*100/D17</f>
        <v>11.594202898550725</v>
      </c>
      <c r="Q18" s="49">
        <f>Q17*100/D17</f>
        <v>60.869565217391305</v>
      </c>
      <c r="R18" s="49">
        <f>R17*100/D17</f>
        <v>26.086956521739129</v>
      </c>
      <c r="S18" s="49">
        <f>S17*100/D17</f>
        <v>13.043478260869565</v>
      </c>
      <c r="T18" s="49">
        <f>T17*100/D17</f>
        <v>57.971014492753625</v>
      </c>
      <c r="U18" s="49">
        <f>U17*100/D17</f>
        <v>30.434782608695652</v>
      </c>
      <c r="V18" s="49">
        <f>V17*100/D17</f>
        <v>11.594202898550725</v>
      </c>
      <c r="W18" s="13">
        <f>W17*100/D17</f>
        <v>62.318840579710148</v>
      </c>
      <c r="X18" s="13">
        <f>X17*100/D17</f>
        <v>27.536231884057973</v>
      </c>
      <c r="Y18" s="13">
        <f>Y17*100/D17</f>
        <v>10.144927536231885</v>
      </c>
      <c r="Z18" s="49">
        <f>Z17*100/D17</f>
        <v>62.318840579710148</v>
      </c>
      <c r="AA18" s="49">
        <f>AA17*100/D17</f>
        <v>26.086956521739129</v>
      </c>
      <c r="AB18" s="49">
        <f>AB17*100/D17</f>
        <v>11.594202898550725</v>
      </c>
      <c r="AC18" s="13">
        <f>AC17*100/D17</f>
        <v>59.420289855072461</v>
      </c>
      <c r="AD18" s="13">
        <f>AD17*100/D17</f>
        <v>28.985507246376812</v>
      </c>
      <c r="AE18" s="13">
        <f>AE17*100/D17</f>
        <v>11.594202898550725</v>
      </c>
      <c r="AF18" s="49">
        <f>AF17*100/D17</f>
        <v>59.420289855072461</v>
      </c>
      <c r="AG18" s="49">
        <f>AG17*100/D17</f>
        <v>27.536231884057973</v>
      </c>
      <c r="AH18" s="49">
        <f>AH17*100/D17</f>
        <v>13.043478260869565</v>
      </c>
      <c r="AI18" s="49">
        <f>AI17*100/D17</f>
        <v>57.971014492753625</v>
      </c>
      <c r="AJ18" s="49">
        <f>AJ17*100/D17</f>
        <v>28.985507246376812</v>
      </c>
      <c r="AK18" s="49">
        <f>AK17*100/D17</f>
        <v>13.043478260869565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F1" zoomScale="62" zoomScaleNormal="62" workbookViewId="0">
      <selection activeCell="M27" sqref="M27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64" t="s">
        <v>38</v>
      </c>
      <c r="C2" s="64"/>
      <c r="D2" s="64"/>
      <c r="E2" s="64"/>
      <c r="F2" s="64"/>
      <c r="G2" s="2"/>
      <c r="H2" s="2"/>
      <c r="I2" s="2"/>
      <c r="J2" s="2"/>
      <c r="K2" s="2"/>
      <c r="L2" s="2"/>
      <c r="M2" s="2"/>
      <c r="N2" s="2"/>
      <c r="O2" s="52" t="s">
        <v>74</v>
      </c>
      <c r="P2" s="52"/>
      <c r="Q2" s="52"/>
      <c r="R2" s="52"/>
      <c r="S2" s="5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51" t="s">
        <v>19</v>
      </c>
      <c r="AK2" s="51"/>
    </row>
    <row r="3" spans="1:37" ht="15.75" x14ac:dyDescent="0.25">
      <c r="A3" s="3"/>
      <c r="B3" s="52" t="s">
        <v>73</v>
      </c>
      <c r="C3" s="52"/>
      <c r="D3" s="52"/>
      <c r="E3" s="52"/>
      <c r="F3" s="52"/>
      <c r="G3" s="3"/>
      <c r="H3" s="3"/>
      <c r="I3" s="3"/>
      <c r="J3" s="3"/>
      <c r="K3" s="3"/>
      <c r="L3" s="3"/>
      <c r="M3" s="3"/>
      <c r="N3" s="3"/>
      <c r="O3" s="52" t="s">
        <v>75</v>
      </c>
      <c r="P3" s="52"/>
      <c r="Q3" s="52"/>
      <c r="R3" s="52"/>
      <c r="S3" s="52"/>
      <c r="T3" s="5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53" t="s">
        <v>76</v>
      </c>
      <c r="P4" s="53"/>
      <c r="Q4" s="53"/>
      <c r="R4" s="53"/>
      <c r="S4" s="53"/>
      <c r="T4" s="53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7" t="s">
        <v>0</v>
      </c>
      <c r="B7" s="55" t="s">
        <v>3</v>
      </c>
      <c r="C7" s="55" t="s">
        <v>4</v>
      </c>
      <c r="D7" s="55" t="s">
        <v>10</v>
      </c>
      <c r="E7" s="55" t="s">
        <v>5</v>
      </c>
      <c r="F7" s="55"/>
      <c r="G7" s="55"/>
      <c r="H7" s="60" t="s">
        <v>8</v>
      </c>
      <c r="I7" s="61"/>
      <c r="J7" s="61"/>
      <c r="K7" s="61"/>
      <c r="L7" s="61"/>
      <c r="M7" s="61"/>
      <c r="N7" s="61"/>
      <c r="O7" s="61"/>
      <c r="P7" s="62"/>
      <c r="Q7" s="55" t="s">
        <v>6</v>
      </c>
      <c r="R7" s="55"/>
      <c r="S7" s="55"/>
      <c r="T7" s="60" t="s">
        <v>9</v>
      </c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2"/>
      <c r="AI7" s="55" t="s">
        <v>7</v>
      </c>
      <c r="AJ7" s="55"/>
      <c r="AK7" s="55"/>
    </row>
    <row r="8" spans="1:37" ht="15.75" customHeight="1" x14ac:dyDescent="0.25">
      <c r="A8" s="57"/>
      <c r="B8" s="55"/>
      <c r="C8" s="55"/>
      <c r="D8" s="55"/>
      <c r="E8" s="58" t="s">
        <v>15</v>
      </c>
      <c r="F8" s="58" t="s">
        <v>16</v>
      </c>
      <c r="G8" s="58" t="s">
        <v>17</v>
      </c>
      <c r="H8" s="73" t="s">
        <v>20</v>
      </c>
      <c r="I8" s="73"/>
      <c r="J8" s="73"/>
      <c r="K8" s="55" t="s">
        <v>21</v>
      </c>
      <c r="L8" s="55"/>
      <c r="M8" s="55"/>
      <c r="N8" s="57" t="s">
        <v>26</v>
      </c>
      <c r="O8" s="57"/>
      <c r="P8" s="57"/>
      <c r="Q8" s="58" t="s">
        <v>15</v>
      </c>
      <c r="R8" s="58" t="s">
        <v>16</v>
      </c>
      <c r="S8" s="58" t="s">
        <v>17</v>
      </c>
      <c r="T8" s="73" t="s">
        <v>27</v>
      </c>
      <c r="U8" s="73"/>
      <c r="V8" s="73"/>
      <c r="W8" s="73" t="s">
        <v>22</v>
      </c>
      <c r="X8" s="73"/>
      <c r="Y8" s="73"/>
      <c r="Z8" s="57" t="s">
        <v>28</v>
      </c>
      <c r="AA8" s="57"/>
      <c r="AB8" s="57"/>
      <c r="AC8" s="57" t="s">
        <v>29</v>
      </c>
      <c r="AD8" s="57"/>
      <c r="AE8" s="57"/>
      <c r="AF8" s="71" t="s">
        <v>23</v>
      </c>
      <c r="AG8" s="71"/>
      <c r="AH8" s="72"/>
      <c r="AI8" s="58" t="s">
        <v>15</v>
      </c>
      <c r="AJ8" s="58" t="s">
        <v>16</v>
      </c>
      <c r="AK8" s="58" t="s">
        <v>17</v>
      </c>
    </row>
    <row r="9" spans="1:37" ht="114.75" customHeight="1" x14ac:dyDescent="0.25">
      <c r="A9" s="57"/>
      <c r="B9" s="55"/>
      <c r="C9" s="55"/>
      <c r="D9" s="55"/>
      <c r="E9" s="59"/>
      <c r="F9" s="59"/>
      <c r="G9" s="5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9"/>
      <c r="R9" s="59"/>
      <c r="S9" s="5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9"/>
      <c r="AJ9" s="59"/>
      <c r="AK9" s="59"/>
    </row>
    <row r="10" spans="1:37" ht="15.75" x14ac:dyDescent="0.25">
      <c r="A10" s="5">
        <v>1</v>
      </c>
      <c r="B10" s="35" t="s">
        <v>57</v>
      </c>
      <c r="C10" s="35" t="s">
        <v>68</v>
      </c>
      <c r="D10" s="12">
        <v>25</v>
      </c>
      <c r="E10" s="38">
        <v>20</v>
      </c>
      <c r="F10" s="38">
        <v>4</v>
      </c>
      <c r="G10" s="38">
        <v>1</v>
      </c>
      <c r="H10" s="38">
        <v>14</v>
      </c>
      <c r="I10" s="38">
        <v>8</v>
      </c>
      <c r="J10" s="38">
        <v>3</v>
      </c>
      <c r="K10" s="38">
        <v>14</v>
      </c>
      <c r="L10" s="38">
        <v>8</v>
      </c>
      <c r="M10" s="38">
        <v>3</v>
      </c>
      <c r="N10" s="38">
        <v>13</v>
      </c>
      <c r="O10" s="38">
        <v>9</v>
      </c>
      <c r="P10" s="38">
        <v>3</v>
      </c>
      <c r="Q10" s="12">
        <v>13</v>
      </c>
      <c r="R10" s="12">
        <v>9</v>
      </c>
      <c r="S10" s="12">
        <v>3</v>
      </c>
      <c r="T10" s="12">
        <v>14</v>
      </c>
      <c r="U10" s="12">
        <v>8</v>
      </c>
      <c r="V10" s="12">
        <v>3</v>
      </c>
      <c r="W10" s="12">
        <v>13</v>
      </c>
      <c r="X10" s="12">
        <v>9</v>
      </c>
      <c r="Y10" s="12">
        <v>3</v>
      </c>
      <c r="Z10" s="12">
        <v>13</v>
      </c>
      <c r="AA10" s="12">
        <v>9</v>
      </c>
      <c r="AB10" s="12">
        <v>3</v>
      </c>
      <c r="AC10" s="12">
        <v>14</v>
      </c>
      <c r="AD10" s="12">
        <v>8</v>
      </c>
      <c r="AE10" s="12">
        <v>3</v>
      </c>
      <c r="AF10" s="12">
        <v>13</v>
      </c>
      <c r="AG10" s="12">
        <v>9</v>
      </c>
      <c r="AH10" s="12">
        <v>3</v>
      </c>
      <c r="AI10" s="12">
        <v>14</v>
      </c>
      <c r="AJ10" s="12">
        <v>8</v>
      </c>
      <c r="AK10" s="12">
        <v>3</v>
      </c>
    </row>
    <row r="11" spans="1:37" s="39" customFormat="1" ht="15.75" x14ac:dyDescent="0.25">
      <c r="A11" s="36">
        <v>2</v>
      </c>
      <c r="B11" s="37" t="s">
        <v>58</v>
      </c>
      <c r="C11" s="37" t="s">
        <v>69</v>
      </c>
      <c r="D11" s="38">
        <v>25</v>
      </c>
      <c r="E11" s="38">
        <v>15</v>
      </c>
      <c r="F11" s="38">
        <v>8</v>
      </c>
      <c r="G11" s="38">
        <v>2</v>
      </c>
      <c r="H11" s="38">
        <v>15</v>
      </c>
      <c r="I11" s="38">
        <v>8</v>
      </c>
      <c r="J11" s="38">
        <v>2</v>
      </c>
      <c r="K11" s="38">
        <v>14</v>
      </c>
      <c r="L11" s="38">
        <v>9</v>
      </c>
      <c r="M11" s="38">
        <v>2</v>
      </c>
      <c r="N11" s="38">
        <v>14</v>
      </c>
      <c r="O11" s="38">
        <v>8</v>
      </c>
      <c r="P11" s="38">
        <v>3</v>
      </c>
      <c r="Q11" s="38">
        <v>14</v>
      </c>
      <c r="R11" s="38">
        <v>7</v>
      </c>
      <c r="S11" s="38">
        <v>4</v>
      </c>
      <c r="T11" s="38">
        <v>15</v>
      </c>
      <c r="U11" s="38">
        <v>7</v>
      </c>
      <c r="V11" s="38">
        <v>3</v>
      </c>
      <c r="W11" s="38">
        <v>13</v>
      </c>
      <c r="X11" s="38">
        <v>9</v>
      </c>
      <c r="Y11" s="38">
        <v>3</v>
      </c>
      <c r="Z11" s="38">
        <v>13</v>
      </c>
      <c r="AA11" s="38">
        <v>8</v>
      </c>
      <c r="AB11" s="38">
        <v>4</v>
      </c>
      <c r="AC11" s="38">
        <v>13</v>
      </c>
      <c r="AD11" s="38">
        <v>8</v>
      </c>
      <c r="AE11" s="38">
        <v>4</v>
      </c>
      <c r="AF11" s="38">
        <v>13</v>
      </c>
      <c r="AG11" s="38">
        <v>8</v>
      </c>
      <c r="AH11" s="38">
        <v>4</v>
      </c>
      <c r="AI11" s="38">
        <v>12</v>
      </c>
      <c r="AJ11" s="38">
        <v>8</v>
      </c>
      <c r="AK11" s="38">
        <v>5</v>
      </c>
    </row>
    <row r="12" spans="1:37" ht="15.75" x14ac:dyDescent="0.25">
      <c r="A12" s="5">
        <v>3</v>
      </c>
      <c r="B12" s="34" t="s">
        <v>59</v>
      </c>
      <c r="C12" s="34" t="s">
        <v>70</v>
      </c>
      <c r="D12" s="12">
        <v>25</v>
      </c>
      <c r="E12" s="12">
        <v>16</v>
      </c>
      <c r="F12" s="12">
        <v>8</v>
      </c>
      <c r="G12" s="12">
        <v>1</v>
      </c>
      <c r="H12" s="38">
        <v>14</v>
      </c>
      <c r="I12" s="38">
        <v>8</v>
      </c>
      <c r="J12" s="38">
        <v>3</v>
      </c>
      <c r="K12" s="38">
        <v>14</v>
      </c>
      <c r="L12" s="38">
        <v>8</v>
      </c>
      <c r="M12" s="38">
        <v>3</v>
      </c>
      <c r="N12" s="12">
        <v>14</v>
      </c>
      <c r="O12" s="12">
        <v>8</v>
      </c>
      <c r="P12" s="12">
        <v>3</v>
      </c>
      <c r="Q12" s="38">
        <v>14</v>
      </c>
      <c r="R12" s="38">
        <v>8</v>
      </c>
      <c r="S12" s="38">
        <v>3</v>
      </c>
      <c r="T12" s="12">
        <v>14</v>
      </c>
      <c r="U12" s="12">
        <v>8</v>
      </c>
      <c r="V12" s="12">
        <v>3</v>
      </c>
      <c r="W12" s="12">
        <v>13</v>
      </c>
      <c r="X12" s="12">
        <v>8</v>
      </c>
      <c r="Y12" s="12">
        <v>4</v>
      </c>
      <c r="Z12" s="12">
        <v>14</v>
      </c>
      <c r="AA12" s="12">
        <v>7</v>
      </c>
      <c r="AB12" s="12">
        <v>4</v>
      </c>
      <c r="AC12" s="12">
        <v>13</v>
      </c>
      <c r="AD12" s="12">
        <v>8</v>
      </c>
      <c r="AE12" s="12">
        <v>4</v>
      </c>
      <c r="AF12" s="12">
        <v>13</v>
      </c>
      <c r="AG12" s="12">
        <v>8</v>
      </c>
      <c r="AH12" s="12">
        <v>4</v>
      </c>
      <c r="AI12" s="12">
        <v>13</v>
      </c>
      <c r="AJ12" s="12">
        <v>8</v>
      </c>
      <c r="AK12" s="12">
        <v>4</v>
      </c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38"/>
      <c r="R13" s="38"/>
      <c r="S13" s="38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38"/>
      <c r="R14" s="38"/>
      <c r="S14" s="38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38"/>
      <c r="R15" s="38"/>
      <c r="S15" s="38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38"/>
      <c r="R16" s="38"/>
      <c r="S16" s="38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s="39" customFormat="1" ht="15.75" x14ac:dyDescent="0.25">
      <c r="A17" s="85" t="s">
        <v>1</v>
      </c>
      <c r="B17" s="86"/>
      <c r="C17" s="87"/>
      <c r="D17" s="93">
        <f>SUM(D10:D16)</f>
        <v>75</v>
      </c>
      <c r="E17" s="38">
        <f>SUM(E10:E16)</f>
        <v>51</v>
      </c>
      <c r="F17" s="38">
        <f>SUM(F10:F16)</f>
        <v>20</v>
      </c>
      <c r="G17" s="38">
        <f>SUM(G10:G16)</f>
        <v>4</v>
      </c>
      <c r="H17" s="38">
        <f t="shared" ref="H17:M17" si="0">SUM(H10:H16)</f>
        <v>43</v>
      </c>
      <c r="I17" s="38">
        <f t="shared" si="0"/>
        <v>24</v>
      </c>
      <c r="J17" s="38">
        <f t="shared" si="0"/>
        <v>8</v>
      </c>
      <c r="K17" s="38">
        <f t="shared" si="0"/>
        <v>42</v>
      </c>
      <c r="L17" s="38">
        <f t="shared" si="0"/>
        <v>25</v>
      </c>
      <c r="M17" s="38">
        <f t="shared" si="0"/>
        <v>8</v>
      </c>
      <c r="N17" s="38">
        <f t="shared" ref="N17:S17" si="1">SUM(N10:N16)</f>
        <v>41</v>
      </c>
      <c r="O17" s="38">
        <f t="shared" si="1"/>
        <v>25</v>
      </c>
      <c r="P17" s="38">
        <f t="shared" si="1"/>
        <v>9</v>
      </c>
      <c r="Q17" s="38">
        <f t="shared" si="1"/>
        <v>41</v>
      </c>
      <c r="R17" s="38">
        <f t="shared" si="1"/>
        <v>24</v>
      </c>
      <c r="S17" s="38">
        <f t="shared" si="1"/>
        <v>10</v>
      </c>
      <c r="T17" s="38">
        <f t="shared" ref="T17:AE17" si="2">SUM(T10:T16)</f>
        <v>43</v>
      </c>
      <c r="U17" s="38">
        <f t="shared" si="2"/>
        <v>23</v>
      </c>
      <c r="V17" s="38">
        <f t="shared" si="2"/>
        <v>9</v>
      </c>
      <c r="W17" s="38">
        <f t="shared" si="2"/>
        <v>39</v>
      </c>
      <c r="X17" s="38">
        <f t="shared" si="2"/>
        <v>26</v>
      </c>
      <c r="Y17" s="38">
        <f t="shared" si="2"/>
        <v>10</v>
      </c>
      <c r="Z17" s="38">
        <f t="shared" si="2"/>
        <v>40</v>
      </c>
      <c r="AA17" s="38">
        <f t="shared" si="2"/>
        <v>24</v>
      </c>
      <c r="AB17" s="38">
        <f t="shared" si="2"/>
        <v>11</v>
      </c>
      <c r="AC17" s="38">
        <f t="shared" si="2"/>
        <v>40</v>
      </c>
      <c r="AD17" s="38">
        <f t="shared" si="2"/>
        <v>24</v>
      </c>
      <c r="AE17" s="38">
        <f t="shared" si="2"/>
        <v>11</v>
      </c>
      <c r="AF17" s="38">
        <f t="shared" ref="AF17:AK17" si="3">SUM(AF10:AF16)</f>
        <v>39</v>
      </c>
      <c r="AG17" s="38">
        <f t="shared" si="3"/>
        <v>25</v>
      </c>
      <c r="AH17" s="38">
        <f t="shared" si="3"/>
        <v>11</v>
      </c>
      <c r="AI17" s="38">
        <f t="shared" si="3"/>
        <v>39</v>
      </c>
      <c r="AJ17" s="38">
        <f t="shared" si="3"/>
        <v>24</v>
      </c>
      <c r="AK17" s="38">
        <f t="shared" si="3"/>
        <v>12</v>
      </c>
    </row>
    <row r="18" spans="1:37" ht="21.75" customHeight="1" x14ac:dyDescent="0.25">
      <c r="A18" s="54" t="s">
        <v>11</v>
      </c>
      <c r="B18" s="54"/>
      <c r="C18" s="54"/>
      <c r="D18" s="17">
        <f>D17*100/D17</f>
        <v>100</v>
      </c>
      <c r="E18" s="49">
        <f>E17*100/D17</f>
        <v>68</v>
      </c>
      <c r="F18" s="49">
        <f>F17*100/D17</f>
        <v>26.666666666666668</v>
      </c>
      <c r="G18" s="49">
        <f>G17*100/D17</f>
        <v>5.333333333333333</v>
      </c>
      <c r="H18" s="49">
        <f>H17*100/D17</f>
        <v>57.333333333333336</v>
      </c>
      <c r="I18" s="49">
        <f>I17*100/D17</f>
        <v>32</v>
      </c>
      <c r="J18" s="49">
        <f>J17*100/D17</f>
        <v>10.666666666666666</v>
      </c>
      <c r="K18" s="49">
        <f>K17*100/D17</f>
        <v>56</v>
      </c>
      <c r="L18" s="49">
        <f>L17*100/D17</f>
        <v>33.333333333333336</v>
      </c>
      <c r="M18" s="49">
        <f>M17*100/D17</f>
        <v>10.666666666666666</v>
      </c>
      <c r="N18" s="49">
        <f>N17*100/D17</f>
        <v>54.666666666666664</v>
      </c>
      <c r="O18" s="49">
        <f>O17*100/D17</f>
        <v>33.333333333333336</v>
      </c>
      <c r="P18" s="49">
        <f>P17*100/D17</f>
        <v>12</v>
      </c>
      <c r="Q18" s="49">
        <f>Q17*100/D17</f>
        <v>54.666666666666664</v>
      </c>
      <c r="R18" s="49">
        <f>R17*100/D17</f>
        <v>32</v>
      </c>
      <c r="S18" s="49">
        <f>S17*100/D17</f>
        <v>13.333333333333334</v>
      </c>
      <c r="T18" s="49">
        <f>T17*100/D17</f>
        <v>57.333333333333336</v>
      </c>
      <c r="U18" s="49">
        <f>U17*100/D17</f>
        <v>30.666666666666668</v>
      </c>
      <c r="V18" s="49">
        <f>V17*100/D17</f>
        <v>12</v>
      </c>
      <c r="W18" s="13">
        <f>W17*100/D17</f>
        <v>52</v>
      </c>
      <c r="X18" s="13">
        <f>X17*100/D17</f>
        <v>34.666666666666664</v>
      </c>
      <c r="Y18" s="13">
        <f>Y17*100/D17</f>
        <v>13.333333333333334</v>
      </c>
      <c r="Z18" s="13">
        <f>Z17*100/D17</f>
        <v>53.333333333333336</v>
      </c>
      <c r="AA18" s="13">
        <f>AA17*100/D17</f>
        <v>32</v>
      </c>
      <c r="AB18" s="13">
        <f>AB17*100/D17</f>
        <v>14.666666666666666</v>
      </c>
      <c r="AC18" s="13">
        <f>AC17*100/D17</f>
        <v>53.333333333333336</v>
      </c>
      <c r="AD18" s="13">
        <f>AD17*100/D17</f>
        <v>32</v>
      </c>
      <c r="AE18" s="13">
        <f>AE17*100/D17</f>
        <v>14.666666666666666</v>
      </c>
      <c r="AF18" s="13">
        <f>AF17*100/D17</f>
        <v>52</v>
      </c>
      <c r="AG18" s="13">
        <f>AG17*100/D17</f>
        <v>33.333333333333336</v>
      </c>
      <c r="AH18" s="13">
        <f>AH17*100/D17</f>
        <v>14.666666666666666</v>
      </c>
      <c r="AI18" s="13">
        <f>AI17*100/D17</f>
        <v>52</v>
      </c>
      <c r="AJ18" s="13">
        <f>AJ17*100/D17</f>
        <v>32</v>
      </c>
      <c r="AK18" s="13">
        <f>AK17*100/D17</f>
        <v>16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C7" zoomScale="70" zoomScaleNormal="70" workbookViewId="0">
      <pane xSplit="2" ySplit="3" topLeftCell="U10" activePane="bottomRight" state="frozen"/>
      <selection activeCell="C7" sqref="C7"/>
      <selection pane="topRight" activeCell="E7" sqref="E7"/>
      <selection pane="bottomLeft" activeCell="C10" sqref="C10"/>
      <selection pane="bottomRight" activeCell="E17" sqref="E17:G17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37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2" t="s">
        <v>2</v>
      </c>
      <c r="S2" s="52"/>
      <c r="T2" s="52"/>
      <c r="U2" s="52"/>
      <c r="V2" s="5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51" t="s">
        <v>19</v>
      </c>
      <c r="AN2" s="51"/>
    </row>
    <row r="3" spans="1:40" ht="15.75" x14ac:dyDescent="0.25">
      <c r="A3" s="3"/>
      <c r="B3" s="52" t="s">
        <v>13</v>
      </c>
      <c r="C3" s="52"/>
      <c r="D3" s="52"/>
      <c r="E3" s="52"/>
      <c r="F3" s="5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2" t="s">
        <v>45</v>
      </c>
      <c r="S3" s="52"/>
      <c r="T3" s="52"/>
      <c r="U3" s="52"/>
      <c r="V3" s="52"/>
      <c r="W3" s="5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3" t="s">
        <v>31</v>
      </c>
      <c r="S4" s="53"/>
      <c r="T4" s="53"/>
      <c r="U4" s="53"/>
      <c r="V4" s="53"/>
      <c r="W4" s="53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57" t="s">
        <v>0</v>
      </c>
      <c r="B7" s="55" t="s">
        <v>3</v>
      </c>
      <c r="C7" s="55" t="s">
        <v>4</v>
      </c>
      <c r="D7" s="55" t="s">
        <v>10</v>
      </c>
      <c r="E7" s="55" t="s">
        <v>5</v>
      </c>
      <c r="F7" s="55"/>
      <c r="G7" s="55"/>
      <c r="H7" s="60" t="s">
        <v>8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2"/>
      <c r="T7" s="55" t="s">
        <v>6</v>
      </c>
      <c r="U7" s="55"/>
      <c r="V7" s="55"/>
      <c r="W7" s="60" t="s">
        <v>9</v>
      </c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2"/>
      <c r="AL7" s="55" t="s">
        <v>7</v>
      </c>
      <c r="AM7" s="55"/>
      <c r="AN7" s="55"/>
    </row>
    <row r="8" spans="1:40" ht="15.75" customHeight="1" x14ac:dyDescent="0.25">
      <c r="A8" s="57"/>
      <c r="B8" s="55"/>
      <c r="C8" s="55"/>
      <c r="D8" s="55"/>
      <c r="E8" s="58" t="s">
        <v>15</v>
      </c>
      <c r="F8" s="58" t="s">
        <v>16</v>
      </c>
      <c r="G8" s="58" t="s">
        <v>17</v>
      </c>
      <c r="H8" s="82" t="s">
        <v>20</v>
      </c>
      <c r="I8" s="83"/>
      <c r="J8" s="84"/>
      <c r="K8" s="79" t="s">
        <v>21</v>
      </c>
      <c r="L8" s="80"/>
      <c r="M8" s="81"/>
      <c r="N8" s="76" t="s">
        <v>30</v>
      </c>
      <c r="O8" s="77"/>
      <c r="P8" s="78"/>
      <c r="Q8" s="70" t="s">
        <v>26</v>
      </c>
      <c r="R8" s="71"/>
      <c r="S8" s="72"/>
      <c r="T8" s="58" t="s">
        <v>15</v>
      </c>
      <c r="U8" s="58" t="s">
        <v>16</v>
      </c>
      <c r="V8" s="58" t="s">
        <v>17</v>
      </c>
      <c r="W8" s="73" t="s">
        <v>27</v>
      </c>
      <c r="X8" s="73"/>
      <c r="Y8" s="73"/>
      <c r="Z8" s="73" t="s">
        <v>22</v>
      </c>
      <c r="AA8" s="73"/>
      <c r="AB8" s="73"/>
      <c r="AC8" s="57" t="s">
        <v>28</v>
      </c>
      <c r="AD8" s="57"/>
      <c r="AE8" s="57"/>
      <c r="AF8" s="57" t="s">
        <v>29</v>
      </c>
      <c r="AG8" s="57"/>
      <c r="AH8" s="57"/>
      <c r="AI8" s="71" t="s">
        <v>23</v>
      </c>
      <c r="AJ8" s="71"/>
      <c r="AK8" s="72"/>
      <c r="AL8" s="58" t="s">
        <v>15</v>
      </c>
      <c r="AM8" s="58" t="s">
        <v>16</v>
      </c>
      <c r="AN8" s="58" t="s">
        <v>17</v>
      </c>
    </row>
    <row r="9" spans="1:40" ht="126.75" customHeight="1" x14ac:dyDescent="0.25">
      <c r="A9" s="57"/>
      <c r="B9" s="55"/>
      <c r="C9" s="55"/>
      <c r="D9" s="55"/>
      <c r="E9" s="59"/>
      <c r="F9" s="59"/>
      <c r="G9" s="5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9"/>
      <c r="U9" s="59"/>
      <c r="V9" s="59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9"/>
      <c r="AM9" s="59"/>
      <c r="AN9" s="59"/>
    </row>
    <row r="10" spans="1:40" ht="15.75" x14ac:dyDescent="0.25">
      <c r="A10" s="5">
        <v>1</v>
      </c>
      <c r="B10" s="31" t="s">
        <v>51</v>
      </c>
      <c r="C10" s="31" t="s">
        <v>52</v>
      </c>
      <c r="D10" s="5">
        <v>17</v>
      </c>
      <c r="E10" s="5">
        <v>17</v>
      </c>
      <c r="F10" s="5">
        <v>0</v>
      </c>
      <c r="G10" s="5">
        <v>0</v>
      </c>
      <c r="H10" s="5">
        <v>11</v>
      </c>
      <c r="I10" s="5">
        <v>5</v>
      </c>
      <c r="J10" s="5">
        <v>1</v>
      </c>
      <c r="K10" s="32">
        <v>11</v>
      </c>
      <c r="L10" s="5">
        <v>5</v>
      </c>
      <c r="M10" s="5">
        <v>1</v>
      </c>
      <c r="N10" s="5">
        <v>12</v>
      </c>
      <c r="O10" s="5">
        <v>4</v>
      </c>
      <c r="P10" s="5">
        <v>1</v>
      </c>
      <c r="Q10" s="5">
        <v>13</v>
      </c>
      <c r="R10" s="5">
        <v>4</v>
      </c>
      <c r="S10" s="5">
        <v>0</v>
      </c>
      <c r="T10" s="36">
        <v>13</v>
      </c>
      <c r="U10" s="36">
        <v>4</v>
      </c>
      <c r="V10" s="36">
        <v>0</v>
      </c>
      <c r="W10" s="36">
        <v>13</v>
      </c>
      <c r="X10" s="36">
        <v>4</v>
      </c>
      <c r="Y10" s="36">
        <v>0</v>
      </c>
      <c r="Z10" s="5">
        <v>12</v>
      </c>
      <c r="AA10" s="5">
        <v>5</v>
      </c>
      <c r="AB10" s="5">
        <v>0</v>
      </c>
      <c r="AC10" s="5">
        <v>14</v>
      </c>
      <c r="AD10" s="5">
        <v>3</v>
      </c>
      <c r="AE10" s="5">
        <v>0</v>
      </c>
      <c r="AF10" s="36">
        <v>15</v>
      </c>
      <c r="AG10" s="36">
        <v>2</v>
      </c>
      <c r="AH10" s="36">
        <v>0</v>
      </c>
      <c r="AI10" s="5">
        <v>13</v>
      </c>
      <c r="AJ10" s="5">
        <v>4</v>
      </c>
      <c r="AK10" s="5">
        <v>0</v>
      </c>
      <c r="AL10" s="36">
        <v>15</v>
      </c>
      <c r="AM10" s="36">
        <v>2</v>
      </c>
      <c r="AN10" s="36">
        <v>0</v>
      </c>
    </row>
    <row r="11" spans="1:40" ht="15.75" x14ac:dyDescent="0.25">
      <c r="A11" s="5">
        <v>2</v>
      </c>
      <c r="B11" s="33" t="s">
        <v>53</v>
      </c>
      <c r="C11" s="33" t="s">
        <v>55</v>
      </c>
      <c r="D11" s="5">
        <v>20</v>
      </c>
      <c r="E11" s="5">
        <v>14</v>
      </c>
      <c r="F11" s="5">
        <v>5</v>
      </c>
      <c r="G11" s="5">
        <v>1</v>
      </c>
      <c r="H11" s="5">
        <v>10</v>
      </c>
      <c r="I11" s="5">
        <v>7</v>
      </c>
      <c r="J11" s="5">
        <v>3</v>
      </c>
      <c r="K11" s="5">
        <v>8</v>
      </c>
      <c r="L11" s="5">
        <v>8</v>
      </c>
      <c r="M11" s="5">
        <v>4</v>
      </c>
      <c r="N11" s="5">
        <v>11</v>
      </c>
      <c r="O11" s="5">
        <v>7</v>
      </c>
      <c r="P11" s="5">
        <v>2</v>
      </c>
      <c r="Q11" s="5">
        <v>13</v>
      </c>
      <c r="R11" s="5">
        <v>5</v>
      </c>
      <c r="S11" s="5">
        <v>2</v>
      </c>
      <c r="T11" s="36">
        <v>12</v>
      </c>
      <c r="U11" s="36">
        <v>7</v>
      </c>
      <c r="V11" s="36">
        <v>1</v>
      </c>
      <c r="W11" s="36">
        <v>14</v>
      </c>
      <c r="X11" s="36">
        <v>5</v>
      </c>
      <c r="Y11" s="36">
        <v>1</v>
      </c>
      <c r="Z11" s="5">
        <v>14</v>
      </c>
      <c r="AA11" s="5">
        <v>5</v>
      </c>
      <c r="AB11" s="5">
        <v>1</v>
      </c>
      <c r="AC11" s="5">
        <v>12</v>
      </c>
      <c r="AD11" s="5">
        <v>6</v>
      </c>
      <c r="AE11" s="5">
        <v>2</v>
      </c>
      <c r="AF11" s="36">
        <v>14</v>
      </c>
      <c r="AG11" s="36">
        <v>5</v>
      </c>
      <c r="AH11" s="36">
        <v>1</v>
      </c>
      <c r="AI11" s="5">
        <v>12</v>
      </c>
      <c r="AJ11" s="5">
        <v>6</v>
      </c>
      <c r="AK11" s="5">
        <v>2</v>
      </c>
      <c r="AL11" s="36">
        <v>12</v>
      </c>
      <c r="AM11" s="36">
        <v>6</v>
      </c>
      <c r="AN11" s="36">
        <v>2</v>
      </c>
    </row>
    <row r="12" spans="1:40" s="91" customFormat="1" ht="15.75" x14ac:dyDescent="0.25">
      <c r="A12" s="89">
        <v>3</v>
      </c>
      <c r="B12" s="90" t="s">
        <v>54</v>
      </c>
      <c r="C12" s="90" t="s">
        <v>56</v>
      </c>
      <c r="D12" s="89">
        <v>18</v>
      </c>
      <c r="E12" s="89">
        <v>11</v>
      </c>
      <c r="F12" s="89">
        <v>5</v>
      </c>
      <c r="G12" s="89">
        <v>2</v>
      </c>
      <c r="H12" s="92">
        <v>11</v>
      </c>
      <c r="I12" s="92">
        <v>5</v>
      </c>
      <c r="J12" s="92">
        <v>2</v>
      </c>
      <c r="K12" s="92">
        <v>11</v>
      </c>
      <c r="L12" s="92">
        <v>5</v>
      </c>
      <c r="M12" s="92">
        <v>2</v>
      </c>
      <c r="N12" s="92">
        <v>12</v>
      </c>
      <c r="O12" s="92">
        <v>4</v>
      </c>
      <c r="P12" s="92">
        <v>2</v>
      </c>
      <c r="Q12" s="89">
        <v>11</v>
      </c>
      <c r="R12" s="89">
        <v>5</v>
      </c>
      <c r="S12" s="89">
        <v>2</v>
      </c>
      <c r="T12" s="89">
        <v>11</v>
      </c>
      <c r="U12" s="89">
        <v>5</v>
      </c>
      <c r="V12" s="89">
        <v>2</v>
      </c>
      <c r="W12" s="89">
        <v>12</v>
      </c>
      <c r="X12" s="89">
        <v>5</v>
      </c>
      <c r="Y12" s="89">
        <v>1</v>
      </c>
      <c r="Z12" s="89">
        <v>12</v>
      </c>
      <c r="AA12" s="89">
        <v>5</v>
      </c>
      <c r="AB12" s="89">
        <v>1</v>
      </c>
      <c r="AC12" s="89">
        <v>11</v>
      </c>
      <c r="AD12" s="89">
        <v>6</v>
      </c>
      <c r="AE12" s="89">
        <v>1</v>
      </c>
      <c r="AF12" s="89">
        <v>12</v>
      </c>
      <c r="AG12" s="89">
        <v>5</v>
      </c>
      <c r="AH12" s="89">
        <v>1</v>
      </c>
      <c r="AI12" s="89">
        <v>10</v>
      </c>
      <c r="AJ12" s="89">
        <v>6</v>
      </c>
      <c r="AK12" s="89">
        <v>2</v>
      </c>
      <c r="AL12" s="89">
        <v>11</v>
      </c>
      <c r="AM12" s="89">
        <v>5</v>
      </c>
      <c r="AN12" s="89">
        <v>2</v>
      </c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s="39" customFormat="1" ht="15.75" x14ac:dyDescent="0.25">
      <c r="A17" s="85" t="s">
        <v>1</v>
      </c>
      <c r="B17" s="86"/>
      <c r="C17" s="87"/>
      <c r="D17" s="50">
        <f t="shared" ref="D17:AN17" si="0">SUM(D10:D16)</f>
        <v>55</v>
      </c>
      <c r="E17" s="36">
        <f t="shared" si="0"/>
        <v>42</v>
      </c>
      <c r="F17" s="36">
        <f t="shared" si="0"/>
        <v>10</v>
      </c>
      <c r="G17" s="36">
        <f t="shared" si="0"/>
        <v>3</v>
      </c>
      <c r="H17" s="36">
        <f t="shared" si="0"/>
        <v>32</v>
      </c>
      <c r="I17" s="36">
        <f t="shared" si="0"/>
        <v>17</v>
      </c>
      <c r="J17" s="36">
        <f t="shared" si="0"/>
        <v>6</v>
      </c>
      <c r="K17" s="36">
        <f t="shared" si="0"/>
        <v>30</v>
      </c>
      <c r="L17" s="36">
        <f t="shared" si="0"/>
        <v>18</v>
      </c>
      <c r="M17" s="36">
        <f t="shared" si="0"/>
        <v>7</v>
      </c>
      <c r="N17" s="36">
        <f t="shared" si="0"/>
        <v>35</v>
      </c>
      <c r="O17" s="36">
        <f t="shared" si="0"/>
        <v>15</v>
      </c>
      <c r="P17" s="36">
        <f t="shared" si="0"/>
        <v>5</v>
      </c>
      <c r="Q17" s="36">
        <f t="shared" si="0"/>
        <v>37</v>
      </c>
      <c r="R17" s="36">
        <f t="shared" si="0"/>
        <v>14</v>
      </c>
      <c r="S17" s="36">
        <f t="shared" si="0"/>
        <v>4</v>
      </c>
      <c r="T17" s="36">
        <f t="shared" si="0"/>
        <v>36</v>
      </c>
      <c r="U17" s="36">
        <f t="shared" si="0"/>
        <v>16</v>
      </c>
      <c r="V17" s="36">
        <f t="shared" si="0"/>
        <v>3</v>
      </c>
      <c r="W17" s="36">
        <f t="shared" si="0"/>
        <v>39</v>
      </c>
      <c r="X17" s="36">
        <f t="shared" si="0"/>
        <v>14</v>
      </c>
      <c r="Y17" s="36">
        <f t="shared" si="0"/>
        <v>2</v>
      </c>
      <c r="Z17" s="36">
        <f t="shared" si="0"/>
        <v>38</v>
      </c>
      <c r="AA17" s="36">
        <f t="shared" si="0"/>
        <v>15</v>
      </c>
      <c r="AB17" s="36">
        <f t="shared" si="0"/>
        <v>2</v>
      </c>
      <c r="AC17" s="36">
        <f t="shared" si="0"/>
        <v>37</v>
      </c>
      <c r="AD17" s="36">
        <f t="shared" si="0"/>
        <v>15</v>
      </c>
      <c r="AE17" s="36">
        <f t="shared" si="0"/>
        <v>3</v>
      </c>
      <c r="AF17" s="36">
        <f t="shared" si="0"/>
        <v>41</v>
      </c>
      <c r="AG17" s="36">
        <f t="shared" si="0"/>
        <v>12</v>
      </c>
      <c r="AH17" s="36">
        <f t="shared" si="0"/>
        <v>2</v>
      </c>
      <c r="AI17" s="36">
        <f t="shared" si="0"/>
        <v>35</v>
      </c>
      <c r="AJ17" s="36">
        <f t="shared" si="0"/>
        <v>16</v>
      </c>
      <c r="AK17" s="36">
        <f t="shared" si="0"/>
        <v>4</v>
      </c>
      <c r="AL17" s="36">
        <f t="shared" si="0"/>
        <v>38</v>
      </c>
      <c r="AM17" s="36">
        <f t="shared" si="0"/>
        <v>13</v>
      </c>
      <c r="AN17" s="36">
        <f t="shared" si="0"/>
        <v>4</v>
      </c>
    </row>
    <row r="18" spans="1:40" ht="26.25" customHeight="1" x14ac:dyDescent="0.25">
      <c r="A18" s="54" t="s">
        <v>11</v>
      </c>
      <c r="B18" s="54"/>
      <c r="C18" s="54"/>
      <c r="D18" s="11">
        <f>D17*100/D17</f>
        <v>100</v>
      </c>
      <c r="E18" s="5">
        <f>E17*100/D17</f>
        <v>76.36363636363636</v>
      </c>
      <c r="F18" s="5">
        <f>F17*100/D17</f>
        <v>18.181818181818183</v>
      </c>
      <c r="G18" s="5">
        <f>G17*100/D17</f>
        <v>5.4545454545454541</v>
      </c>
      <c r="H18" s="5">
        <f>H17*100/D17</f>
        <v>58.18181818181818</v>
      </c>
      <c r="I18" s="5">
        <f>I17*100/D17</f>
        <v>30.90909090909091</v>
      </c>
      <c r="J18" s="5">
        <f>J17*100/D17</f>
        <v>10.909090909090908</v>
      </c>
      <c r="K18" s="5">
        <f>K17*100/D17</f>
        <v>54.545454545454547</v>
      </c>
      <c r="L18" s="5">
        <f>L17*100/D17</f>
        <v>32.727272727272727</v>
      </c>
      <c r="M18" s="5">
        <f>M17*100/D17</f>
        <v>12.727272727272727</v>
      </c>
      <c r="N18" s="5">
        <f>N17*100/D17</f>
        <v>63.636363636363633</v>
      </c>
      <c r="O18" s="5">
        <f>O17*100/D17</f>
        <v>27.272727272727273</v>
      </c>
      <c r="P18" s="5">
        <f>P17*100/D17</f>
        <v>9.0909090909090917</v>
      </c>
      <c r="Q18" s="5">
        <f>Q17*100/D17</f>
        <v>67.272727272727266</v>
      </c>
      <c r="R18" s="5">
        <f>R17*100/D17</f>
        <v>25.454545454545453</v>
      </c>
      <c r="S18" s="5">
        <f>S17*100/D17</f>
        <v>7.2727272727272725</v>
      </c>
      <c r="T18" s="5">
        <f>T17*100/D17</f>
        <v>65.454545454545453</v>
      </c>
      <c r="U18" s="5">
        <f>U17*100/D17</f>
        <v>29.09090909090909</v>
      </c>
      <c r="V18" s="5">
        <f>V17*100/D17</f>
        <v>5.4545454545454541</v>
      </c>
      <c r="W18" s="5">
        <f>W17*100/D17</f>
        <v>70.909090909090907</v>
      </c>
      <c r="X18" s="5">
        <f>X17*100/D17</f>
        <v>25.454545454545453</v>
      </c>
      <c r="Y18" s="5">
        <f>Y17*100/D17</f>
        <v>3.6363636363636362</v>
      </c>
      <c r="Z18" s="5">
        <f>Z17*100/D17</f>
        <v>69.090909090909093</v>
      </c>
      <c r="AA18" s="5">
        <f>AA17*100/D17</f>
        <v>27.272727272727273</v>
      </c>
      <c r="AB18" s="5">
        <f>AB17*100/D17</f>
        <v>3.6363636363636362</v>
      </c>
      <c r="AC18" s="5">
        <f>AC17*100/D17</f>
        <v>67.272727272727266</v>
      </c>
      <c r="AD18" s="5">
        <f>AD17*100/D17</f>
        <v>27.272727272727273</v>
      </c>
      <c r="AE18" s="5">
        <f>AE17*100/D17</f>
        <v>5.4545454545454541</v>
      </c>
      <c r="AF18" s="5">
        <f>AF17*100/D17</f>
        <v>74.545454545454547</v>
      </c>
      <c r="AG18" s="5">
        <f>AG17*100/D17</f>
        <v>21.818181818181817</v>
      </c>
      <c r="AH18" s="5">
        <f>AH17*100/D17</f>
        <v>3.6363636363636362</v>
      </c>
      <c r="AI18" s="5">
        <f>AI17*100/D17</f>
        <v>63.636363636363633</v>
      </c>
      <c r="AJ18" s="5">
        <f>AJ17*100/D17</f>
        <v>29.09090909090909</v>
      </c>
      <c r="AK18" s="5">
        <f>AK17*100/D17</f>
        <v>7.2727272727272725</v>
      </c>
      <c r="AL18" s="36">
        <f>AL17*100/D17</f>
        <v>69.090909090909093</v>
      </c>
      <c r="AM18" s="36">
        <f>AM17*100/D17</f>
        <v>23.636363636363637</v>
      </c>
      <c r="AN18" s="36">
        <f>AN17*100/D17</f>
        <v>7.2727272727272725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="64" zoomScaleNormal="64" workbookViewId="0">
      <selection activeCell="F22" sqref="F22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  <col min="19" max="19" width="14.5703125" customWidth="1"/>
  </cols>
  <sheetData>
    <row r="1" spans="1:23" x14ac:dyDescent="0.25">
      <c r="N1" s="88"/>
      <c r="O1" s="88"/>
      <c r="V1" s="51" t="s">
        <v>19</v>
      </c>
      <c r="W1" s="51"/>
    </row>
    <row r="2" spans="1:23" ht="15.75" x14ac:dyDescent="0.25">
      <c r="B2" s="7" t="s">
        <v>36</v>
      </c>
      <c r="C2" s="2"/>
      <c r="E2" s="2"/>
      <c r="F2" s="2"/>
      <c r="I2" s="52" t="s">
        <v>78</v>
      </c>
      <c r="J2" s="52"/>
      <c r="K2" s="52"/>
      <c r="L2" s="52"/>
      <c r="M2" s="52"/>
      <c r="N2" s="3"/>
      <c r="O2" s="3"/>
    </row>
    <row r="3" spans="1:23" ht="15.75" x14ac:dyDescent="0.25">
      <c r="A3" s="3"/>
      <c r="B3" s="63" t="s">
        <v>77</v>
      </c>
      <c r="C3" s="63"/>
      <c r="D3" s="63"/>
      <c r="E3" s="63"/>
      <c r="F3" s="63"/>
      <c r="G3" s="63"/>
      <c r="H3" s="2"/>
      <c r="I3" s="63" t="s">
        <v>44</v>
      </c>
      <c r="J3" s="63"/>
      <c r="K3" s="63"/>
      <c r="L3" s="63"/>
      <c r="M3" s="63"/>
      <c r="N3" s="63"/>
      <c r="O3" s="3"/>
      <c r="P3" s="3"/>
      <c r="Q3" s="3"/>
    </row>
    <row r="4" spans="1:23" ht="15.75" x14ac:dyDescent="0.25">
      <c r="C4" s="8"/>
      <c r="E4" s="3"/>
      <c r="F4" s="3"/>
      <c r="I4" s="53" t="s">
        <v>31</v>
      </c>
      <c r="J4" s="53"/>
      <c r="K4" s="53"/>
      <c r="L4" s="53"/>
      <c r="M4" s="53"/>
      <c r="N4" s="53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30.75" customHeight="1" x14ac:dyDescent="0.25">
      <c r="A7" s="58" t="s">
        <v>48</v>
      </c>
      <c r="B7" s="55" t="s">
        <v>14</v>
      </c>
      <c r="C7" s="55" t="s">
        <v>5</v>
      </c>
      <c r="D7" s="55"/>
      <c r="E7" s="55"/>
      <c r="F7" s="55" t="s">
        <v>8</v>
      </c>
      <c r="G7" s="55"/>
      <c r="H7" s="55"/>
      <c r="I7" s="55" t="s">
        <v>6</v>
      </c>
      <c r="J7" s="55"/>
      <c r="K7" s="55"/>
      <c r="L7" s="55" t="s">
        <v>9</v>
      </c>
      <c r="M7" s="55"/>
      <c r="N7" s="55"/>
      <c r="O7" s="55" t="s">
        <v>7</v>
      </c>
      <c r="P7" s="55"/>
      <c r="Q7" s="55"/>
      <c r="R7" s="57" t="s">
        <v>47</v>
      </c>
      <c r="S7" s="57"/>
      <c r="T7" s="57"/>
      <c r="U7" s="57"/>
      <c r="V7" s="57"/>
      <c r="W7" s="57"/>
    </row>
    <row r="8" spans="1:23" ht="63" x14ac:dyDescent="0.25">
      <c r="A8" s="59"/>
      <c r="B8" s="55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32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8">
        <f>(E9+H9+K9+N9+Q9)/5</f>
        <v>0</v>
      </c>
      <c r="W9" s="6" t="e">
        <f t="shared" ref="W9:W14" si="4">V9*100/B9</f>
        <v>#DIV/0!</v>
      </c>
    </row>
    <row r="10" spans="1:23" ht="15.75" x14ac:dyDescent="0.25">
      <c r="A10" s="18" t="s">
        <v>33</v>
      </c>
      <c r="B10" s="41">
        <v>39</v>
      </c>
      <c r="C10" s="41">
        <v>19</v>
      </c>
      <c r="D10" s="41">
        <v>16</v>
      </c>
      <c r="E10" s="41">
        <v>4</v>
      </c>
      <c r="F10" s="41">
        <v>22</v>
      </c>
      <c r="G10" s="41">
        <v>12</v>
      </c>
      <c r="H10" s="41">
        <v>5</v>
      </c>
      <c r="I10" s="41">
        <v>19</v>
      </c>
      <c r="J10" s="41">
        <v>12</v>
      </c>
      <c r="K10" s="41">
        <v>8</v>
      </c>
      <c r="L10" s="41">
        <v>21</v>
      </c>
      <c r="M10" s="41">
        <v>14</v>
      </c>
      <c r="N10" s="41">
        <v>4</v>
      </c>
      <c r="O10" s="12">
        <v>21</v>
      </c>
      <c r="P10" s="12">
        <v>14</v>
      </c>
      <c r="Q10" s="12">
        <v>4</v>
      </c>
      <c r="R10" s="5">
        <f t="shared" si="0"/>
        <v>20.399999999999999</v>
      </c>
      <c r="S10" s="43">
        <f t="shared" si="1"/>
        <v>52.307692307692299</v>
      </c>
      <c r="T10" s="5">
        <f t="shared" si="2"/>
        <v>13.6</v>
      </c>
      <c r="U10" s="43">
        <f t="shared" si="3"/>
        <v>34.871794871794869</v>
      </c>
      <c r="V10" s="28">
        <f>(E10+H10+K10+N10+Q10)/5</f>
        <v>5</v>
      </c>
      <c r="W10" s="43">
        <f t="shared" si="4"/>
        <v>12.820512820512821</v>
      </c>
    </row>
    <row r="11" spans="1:23" s="39" customFormat="1" ht="15.75" x14ac:dyDescent="0.25">
      <c r="A11" s="45" t="s">
        <v>34</v>
      </c>
      <c r="B11" s="41">
        <v>69</v>
      </c>
      <c r="C11" s="41">
        <v>45</v>
      </c>
      <c r="D11" s="41">
        <v>18</v>
      </c>
      <c r="E11" s="41">
        <v>6</v>
      </c>
      <c r="F11" s="41">
        <v>42</v>
      </c>
      <c r="G11" s="41">
        <v>19</v>
      </c>
      <c r="H11" s="41">
        <v>8</v>
      </c>
      <c r="I11" s="41">
        <v>42</v>
      </c>
      <c r="J11" s="41">
        <v>18</v>
      </c>
      <c r="K11" s="41">
        <v>9</v>
      </c>
      <c r="L11" s="41">
        <v>43</v>
      </c>
      <c r="M11" s="41">
        <v>19</v>
      </c>
      <c r="N11" s="41">
        <v>7</v>
      </c>
      <c r="O11" s="38">
        <v>40</v>
      </c>
      <c r="P11" s="38">
        <v>20</v>
      </c>
      <c r="Q11" s="38">
        <v>9</v>
      </c>
      <c r="R11" s="36">
        <f t="shared" si="0"/>
        <v>42.4</v>
      </c>
      <c r="S11" s="46">
        <f t="shared" si="1"/>
        <v>61.449275362318843</v>
      </c>
      <c r="T11" s="36">
        <f t="shared" si="2"/>
        <v>18.8</v>
      </c>
      <c r="U11" s="46">
        <f t="shared" si="3"/>
        <v>27.246376811594203</v>
      </c>
      <c r="V11" s="47">
        <f>(E11+H11+K11+N11+Q11)/5</f>
        <v>7.8</v>
      </c>
      <c r="W11" s="46">
        <f t="shared" si="4"/>
        <v>11.304347826086957</v>
      </c>
    </row>
    <row r="12" spans="1:23" s="39" customFormat="1" ht="15.75" x14ac:dyDescent="0.25">
      <c r="A12" s="45" t="s">
        <v>35</v>
      </c>
      <c r="B12" s="41">
        <v>75</v>
      </c>
      <c r="C12" s="41">
        <v>51</v>
      </c>
      <c r="D12" s="41">
        <v>20</v>
      </c>
      <c r="E12" s="41">
        <v>4</v>
      </c>
      <c r="F12" s="41">
        <v>43</v>
      </c>
      <c r="G12" s="41">
        <v>24</v>
      </c>
      <c r="H12" s="41">
        <v>8</v>
      </c>
      <c r="I12" s="41">
        <v>41</v>
      </c>
      <c r="J12" s="41">
        <v>24</v>
      </c>
      <c r="K12" s="41">
        <v>10</v>
      </c>
      <c r="L12" s="41">
        <v>43</v>
      </c>
      <c r="M12" s="41">
        <v>23</v>
      </c>
      <c r="N12" s="41">
        <v>9</v>
      </c>
      <c r="O12" s="38">
        <v>39</v>
      </c>
      <c r="P12" s="38">
        <v>24</v>
      </c>
      <c r="Q12" s="38">
        <v>12</v>
      </c>
      <c r="R12" s="36">
        <f t="shared" si="0"/>
        <v>43.4</v>
      </c>
      <c r="S12" s="46">
        <f t="shared" si="1"/>
        <v>57.866666666666667</v>
      </c>
      <c r="T12" s="36">
        <f t="shared" si="2"/>
        <v>23</v>
      </c>
      <c r="U12" s="46">
        <f t="shared" si="3"/>
        <v>30.666666666666668</v>
      </c>
      <c r="V12" s="47">
        <f>(E12+H12+K12+N12+Q12)/5</f>
        <v>8.6</v>
      </c>
      <c r="W12" s="46">
        <f t="shared" si="4"/>
        <v>11.466666666666667</v>
      </c>
    </row>
    <row r="13" spans="1:23" s="39" customFormat="1" ht="15.75" x14ac:dyDescent="0.25">
      <c r="A13" s="45" t="s">
        <v>46</v>
      </c>
      <c r="B13" s="41">
        <v>55</v>
      </c>
      <c r="C13" s="42">
        <v>42</v>
      </c>
      <c r="D13" s="42">
        <v>10</v>
      </c>
      <c r="E13" s="42">
        <v>3</v>
      </c>
      <c r="F13" s="41">
        <v>37</v>
      </c>
      <c r="G13" s="41">
        <v>14</v>
      </c>
      <c r="H13" s="41">
        <v>4</v>
      </c>
      <c r="I13" s="41">
        <v>36</v>
      </c>
      <c r="J13" s="41">
        <v>16</v>
      </c>
      <c r="K13" s="41">
        <v>3</v>
      </c>
      <c r="L13" s="41">
        <v>39</v>
      </c>
      <c r="M13" s="41">
        <v>14</v>
      </c>
      <c r="N13" s="41">
        <v>2</v>
      </c>
      <c r="O13" s="41">
        <v>38</v>
      </c>
      <c r="P13" s="41">
        <v>13</v>
      </c>
      <c r="Q13" s="41">
        <v>4</v>
      </c>
      <c r="R13" s="36">
        <f t="shared" si="0"/>
        <v>38.4</v>
      </c>
      <c r="S13" s="46">
        <f t="shared" si="1"/>
        <v>69.818181818181813</v>
      </c>
      <c r="T13" s="36">
        <f t="shared" si="2"/>
        <v>13.4</v>
      </c>
      <c r="U13" s="46">
        <f t="shared" si="3"/>
        <v>24.363636363636363</v>
      </c>
      <c r="V13" s="47">
        <f>(E13+H13+K13+N13+Q13)/5</f>
        <v>3.2</v>
      </c>
      <c r="W13" s="46">
        <f t="shared" si="4"/>
        <v>5.8181818181818183</v>
      </c>
    </row>
    <row r="14" spans="1:23" ht="15.75" x14ac:dyDescent="0.25">
      <c r="A14" s="14" t="s">
        <v>1</v>
      </c>
      <c r="B14" s="14">
        <f t="shared" ref="B14" si="5">SUM(B8:B13)</f>
        <v>238</v>
      </c>
      <c r="C14" s="12">
        <f t="shared" ref="C14" si="6">SUM(C9:C13)</f>
        <v>157</v>
      </c>
      <c r="D14" s="12">
        <f t="shared" ref="D14" si="7">SUM(D9:D13)</f>
        <v>64</v>
      </c>
      <c r="E14" s="12">
        <f t="shared" ref="E14" si="8">SUM(E9:E13)</f>
        <v>17</v>
      </c>
      <c r="F14" s="12">
        <f t="shared" ref="F14:Q14" si="9">SUM(F9:F13)</f>
        <v>144</v>
      </c>
      <c r="G14" s="12">
        <f t="shared" si="9"/>
        <v>69</v>
      </c>
      <c r="H14" s="12">
        <f t="shared" si="9"/>
        <v>25</v>
      </c>
      <c r="I14" s="12">
        <f t="shared" si="9"/>
        <v>138</v>
      </c>
      <c r="J14" s="12">
        <f t="shared" si="9"/>
        <v>70</v>
      </c>
      <c r="K14" s="12">
        <f t="shared" si="9"/>
        <v>30</v>
      </c>
      <c r="L14" s="12">
        <f t="shared" si="9"/>
        <v>146</v>
      </c>
      <c r="M14" s="12">
        <f t="shared" si="9"/>
        <v>70</v>
      </c>
      <c r="N14" s="12">
        <f t="shared" si="9"/>
        <v>22</v>
      </c>
      <c r="O14" s="12">
        <f t="shared" si="9"/>
        <v>138</v>
      </c>
      <c r="P14" s="12">
        <f t="shared" si="9"/>
        <v>71</v>
      </c>
      <c r="Q14" s="12">
        <f t="shared" si="9"/>
        <v>29</v>
      </c>
      <c r="R14" s="5">
        <f t="shared" si="0"/>
        <v>144.6</v>
      </c>
      <c r="S14" s="43">
        <f t="shared" si="1"/>
        <v>60.756302521008401</v>
      </c>
      <c r="T14" s="5">
        <f t="shared" si="2"/>
        <v>68.8</v>
      </c>
      <c r="U14" s="43">
        <f t="shared" si="3"/>
        <v>28.907563025210084</v>
      </c>
      <c r="V14" s="28">
        <f>(E14+H14+K14+N14+Q14)/6</f>
        <v>20.5</v>
      </c>
      <c r="W14" s="43">
        <f t="shared" si="4"/>
        <v>8.6134453781512601</v>
      </c>
    </row>
    <row r="15" spans="1:23" ht="17.25" customHeight="1" x14ac:dyDescent="0.25">
      <c r="A15" s="27" t="s">
        <v>12</v>
      </c>
      <c r="B15" s="16">
        <f>B14*100/B14</f>
        <v>100</v>
      </c>
      <c r="C15" s="13">
        <f>C14*100/B14</f>
        <v>65.966386554621849</v>
      </c>
      <c r="D15" s="13">
        <f>D14*100/B14</f>
        <v>26.890756302521009</v>
      </c>
      <c r="E15" s="13">
        <f>E14*100/B14</f>
        <v>7.1428571428571432</v>
      </c>
      <c r="F15" s="13">
        <f>F14*100/B14</f>
        <v>60.504201680672267</v>
      </c>
      <c r="G15" s="13">
        <f>G14*100/B14</f>
        <v>28.991596638655462</v>
      </c>
      <c r="H15" s="13">
        <f>H14*100/B14</f>
        <v>10.504201680672269</v>
      </c>
      <c r="I15" s="13">
        <f>I14*100/B14</f>
        <v>57.983193277310924</v>
      </c>
      <c r="J15" s="13">
        <f>J14*100/B14</f>
        <v>29.411764705882351</v>
      </c>
      <c r="K15" s="13">
        <f>K14*100/B14</f>
        <v>12.605042016806722</v>
      </c>
      <c r="L15" s="13">
        <f>L14*100/B14</f>
        <v>61.344537815126053</v>
      </c>
      <c r="M15" s="13">
        <f>M14*100/B14</f>
        <v>29.411764705882351</v>
      </c>
      <c r="N15" s="13">
        <f>N14*100/B14</f>
        <v>9.2436974789915958</v>
      </c>
      <c r="O15" s="13">
        <f>O14*100/B14</f>
        <v>57.983193277310924</v>
      </c>
      <c r="P15" s="13">
        <f>P14*100/B14</f>
        <v>29.831932773109244</v>
      </c>
      <c r="Q15" s="13">
        <f>Q14*100/B14</f>
        <v>12.184873949579831</v>
      </c>
      <c r="R15" s="25"/>
      <c r="S15" s="25"/>
      <c r="T15" s="25"/>
      <c r="U15" s="44"/>
      <c r="V15" s="25"/>
      <c r="W15" s="44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Әдіскердің жиын есебі 2023-24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2024-01-24T18:53:31Z</dcterms:modified>
</cp:coreProperties>
</file>